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0.1.0.111\鳳工業\設備事業部\設備課\koumu\新請求書　一式\新 請求書 2023.9.25\"/>
    </mc:Choice>
  </mc:AlternateContent>
  <xr:revisionPtr revIDLastSave="0" documentId="13_ncr:1_{CFAB5D19-CF2D-41CC-B50C-FFD863E413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載内容" sheetId="11" r:id="rId1"/>
    <sheet name="記入欄 (協力会社)" sheetId="5" r:id="rId2"/>
    <sheet name="記入欄（精査・代払い）" sheetId="2" r:id="rId3"/>
    <sheet name="請求書" sheetId="1" r:id="rId4"/>
    <sheet name="※必要欄" sheetId="10" r:id="rId5"/>
  </sheets>
  <definedNames>
    <definedName name="_xlnm.Print_Area" localSheetId="0">記載内容!$A$1:$J$48</definedName>
    <definedName name="_xlnm.Print_Area" localSheetId="1">'記入欄 (協力会社)'!$A$1:$I$33</definedName>
    <definedName name="_xlnm.Print_Area" localSheetId="2">'記入欄（精査・代払い）'!$K$1:$Q$33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F7" i="2"/>
  <c r="I2" i="10" l="1"/>
  <c r="C29" i="5" l="1"/>
  <c r="C28" i="5"/>
  <c r="C27" i="5"/>
  <c r="G33" i="11" l="1"/>
  <c r="G31" i="11"/>
  <c r="I31" i="2" l="1"/>
  <c r="F27" i="2"/>
  <c r="Q30" i="1" s="1"/>
  <c r="F29" i="2"/>
  <c r="Q32" i="1" s="1"/>
  <c r="F28" i="2"/>
  <c r="G28" i="2" s="1"/>
  <c r="W31" i="1" s="1"/>
  <c r="F33" i="2" l="1"/>
  <c r="AL11" i="1" s="1"/>
  <c r="Q31" i="1"/>
  <c r="G27" i="2"/>
  <c r="W30" i="1" s="1"/>
  <c r="L33" i="2" l="1"/>
  <c r="F33" i="5"/>
  <c r="D10" i="2"/>
  <c r="D8" i="2" l="1"/>
  <c r="F19" i="2" l="1"/>
  <c r="AL15" i="1"/>
  <c r="P33" i="2"/>
  <c r="D31" i="2"/>
  <c r="Q12" i="1" l="1"/>
  <c r="AB22" i="1"/>
  <c r="F18" i="2"/>
  <c r="AO22" i="1" s="1"/>
  <c r="F17" i="2"/>
  <c r="L22" i="1" s="1"/>
  <c r="F16" i="2"/>
  <c r="E22" i="1" s="1"/>
  <c r="C19" i="2"/>
  <c r="W22" i="1" s="1"/>
  <c r="C18" i="2"/>
  <c r="AO23" i="1" s="1"/>
  <c r="C17" i="2"/>
  <c r="L23" i="1" s="1"/>
  <c r="C16" i="2"/>
  <c r="E23" i="1" s="1"/>
  <c r="D14" i="2"/>
  <c r="D11" i="2"/>
  <c r="AJ5" i="1" s="1"/>
  <c r="D12" i="2"/>
  <c r="D13" i="2"/>
  <c r="AJ8" i="1" s="1"/>
  <c r="D4" i="2"/>
  <c r="D5" i="2"/>
  <c r="AJ6" i="1" l="1"/>
  <c r="F5" i="2"/>
  <c r="F32" i="2"/>
  <c r="G32" i="2" s="1"/>
  <c r="D32" i="2"/>
  <c r="K35" i="1"/>
  <c r="Q16" i="1" s="1"/>
  <c r="F30" i="2"/>
  <c r="G30" i="2" s="1"/>
  <c r="C28" i="2"/>
  <c r="B28" i="2"/>
  <c r="C32" i="2"/>
  <c r="B32" i="2"/>
  <c r="C35" i="1"/>
  <c r="C30" i="2"/>
  <c r="B30" i="2"/>
  <c r="C29" i="2"/>
  <c r="B29" i="2"/>
  <c r="C32" i="1" s="1"/>
  <c r="C27" i="2"/>
  <c r="B27" i="2"/>
  <c r="D23" i="2"/>
  <c r="D22" i="2"/>
  <c r="Q11" i="1" s="1"/>
  <c r="D6" i="2"/>
  <c r="D2" i="2"/>
  <c r="C2" i="2"/>
  <c r="G29" i="2" l="1"/>
  <c r="I27" i="2"/>
  <c r="I28" i="2"/>
  <c r="G29" i="5"/>
  <c r="G28" i="5"/>
  <c r="G27" i="5"/>
  <c r="I29" i="2" l="1"/>
  <c r="I33" i="2" s="1"/>
  <c r="AB38" i="1" s="1"/>
  <c r="W32" i="1"/>
  <c r="G33" i="2"/>
  <c r="G33" i="5"/>
  <c r="G32" i="1" l="1"/>
  <c r="G31" i="1"/>
  <c r="G30" i="1"/>
  <c r="C31" i="1"/>
  <c r="A12" i="1" s="1"/>
  <c r="Q13" i="1"/>
  <c r="Z26" i="1" l="1"/>
  <c r="Q26" i="1"/>
  <c r="C30" i="1" l="1"/>
  <c r="A11" i="1" s="1"/>
  <c r="AQ1" i="1" l="1"/>
  <c r="AT1" i="1"/>
  <c r="H2" i="1" l="1"/>
  <c r="AB35" i="1" l="1"/>
  <c r="AL16" i="1"/>
  <c r="AL19" i="1" s="1"/>
  <c r="K6" i="1" s="1"/>
  <c r="Q38" i="1"/>
  <c r="AB30" i="1" l="1"/>
  <c r="W38" i="1"/>
  <c r="AL13" i="1" s="1"/>
  <c r="K4" i="1" s="1"/>
  <c r="AB32" i="1"/>
  <c r="AJ4" i="1"/>
  <c r="AB31" i="1" l="1"/>
  <c r="AL14" i="1" l="1"/>
  <c r="AL20" i="1" l="1"/>
  <c r="K7" i="1" s="1"/>
</calcChain>
</file>

<file path=xl/sharedStrings.xml><?xml version="1.0" encoding="utf-8"?>
<sst xmlns="http://schemas.openxmlformats.org/spreadsheetml/2006/main" count="274" uniqueCount="179">
  <si>
    <t>御中</t>
    <rPh sb="0" eb="2">
      <t>オンチュウ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</si>
  <si>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</si>
  <si>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</si>
  <si>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</si>
  <si>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</si>
  <si>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</si>
  <si>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鳳 工業株式会社</t>
    <rPh sb="0" eb="1">
      <t>オオトリ</t>
    </rPh>
    <rPh sb="2" eb="4">
      <t>コウギョウ</t>
    </rPh>
    <rPh sb="4" eb="6">
      <t>カブシキ</t>
    </rPh>
    <rPh sb="6" eb="8">
      <t>カイシャ</t>
    </rPh>
    <phoneticPr fontId="1"/>
  </si>
  <si>
    <t>請　　求　　　者</t>
    <rPh sb="0" eb="1">
      <t>ショウ</t>
    </rPh>
    <rPh sb="3" eb="4">
      <t>モトム</t>
    </rPh>
    <rPh sb="7" eb="8">
      <t>モノ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</si>
  <si>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</si>
  <si>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</si>
  <si>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末</t>
    <rPh sb="0" eb="1">
      <t>マツ</t>
    </rPh>
    <phoneticPr fontId="1"/>
  </si>
  <si>
    <t>摘　　　　　要</t>
    <rPh sb="0" eb="1">
      <t>テキ</t>
    </rPh>
    <rPh sb="6" eb="7">
      <t>ヨウ</t>
    </rPh>
    <phoneticPr fontId="1"/>
  </si>
  <si>
    <t>単　位</t>
    <rPh sb="0" eb="1">
      <t>タン</t>
    </rPh>
    <rPh sb="2" eb="3">
      <t>クライ</t>
    </rPh>
    <phoneticPr fontId="1"/>
  </si>
  <si>
    <t>員　数</t>
    <rPh sb="0" eb="1">
      <t>イン</t>
    </rPh>
    <rPh sb="2" eb="3">
      <t>スウ</t>
    </rPh>
    <phoneticPr fontId="1"/>
  </si>
  <si>
    <t>備　考</t>
    <rPh sb="0" eb="1">
      <t>ビ</t>
    </rPh>
    <rPh sb="2" eb="3">
      <t>コウ</t>
    </rPh>
    <phoneticPr fontId="1"/>
  </si>
  <si>
    <t>名　　　　　　称</t>
    <rPh sb="0" eb="1">
      <t>ナ</t>
    </rPh>
    <rPh sb="7" eb="8">
      <t>ショウ</t>
    </rPh>
    <phoneticPr fontId="1"/>
  </si>
  <si>
    <t>代　　払</t>
    <rPh sb="0" eb="1">
      <t>ダイ</t>
    </rPh>
    <rPh sb="3" eb="4">
      <t>バラ</t>
    </rPh>
    <phoneticPr fontId="1"/>
  </si>
  <si>
    <t>　振　込　先</t>
    <rPh sb="1" eb="2">
      <t>シン</t>
    </rPh>
    <rPh sb="3" eb="4">
      <t>コ</t>
    </rPh>
    <rPh sb="5" eb="6">
      <t>サキ</t>
    </rPh>
    <phoneticPr fontId="1"/>
  </si>
  <si>
    <t>フリガナ</t>
    <phoneticPr fontId="1"/>
  </si>
  <si>
    <t>銀 行 名</t>
    <rPh sb="0" eb="1">
      <t>ギン</t>
    </rPh>
    <rPh sb="2" eb="3">
      <t>ギョウ</t>
    </rPh>
    <rPh sb="4" eb="5">
      <t>ナ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</si>
  <si>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</si>
  <si>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</si>
  <si>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預金種別　　　口座番号</t>
    <rPh sb="0" eb="2">
      <t>ヨキン</t>
    </rPh>
    <rPh sb="2" eb="4">
      <t>シュベツ</t>
    </rPh>
    <rPh sb="7" eb="9">
      <t>コウザ</t>
    </rPh>
    <rPh sb="9" eb="11">
      <t>バンゴウ</t>
    </rPh>
    <phoneticPr fontId="1"/>
  </si>
  <si>
    <t>NO</t>
  </si>
  <si>
    <t>フリガナ</t>
    <phoneticPr fontId="1"/>
  </si>
  <si>
    <t>口座名義</t>
    <rPh sb="0" eb="2">
      <t>コウザ</t>
    </rPh>
    <rPh sb="2" eb="3">
      <t>メイ</t>
    </rPh>
    <rPh sb="3" eb="4">
      <t>ギ</t>
    </rPh>
    <phoneticPr fontId="1"/>
  </si>
  <si>
    <t>負　　担　　内　　訳</t>
    <rPh sb="0" eb="1">
      <t>フ</t>
    </rPh>
    <rPh sb="3" eb="4">
      <t>タン</t>
    </rPh>
    <rPh sb="6" eb="7">
      <t>ナイ</t>
    </rPh>
    <rPh sb="9" eb="10">
      <t>ヤク</t>
    </rPh>
    <phoneticPr fontId="1"/>
  </si>
  <si>
    <t>約手・小切手</t>
    <rPh sb="0" eb="1">
      <t>ヤク</t>
    </rPh>
    <rPh sb="1" eb="2">
      <t>テ</t>
    </rPh>
    <rPh sb="3" eb="6">
      <t>コギッテ</t>
    </rPh>
    <phoneticPr fontId="1"/>
  </si>
  <si>
    <t>手数料</t>
    <rPh sb="0" eb="3">
      <t>テスウリョウ</t>
    </rPh>
    <phoneticPr fontId="1"/>
  </si>
  <si>
    <t>現場名</t>
    <rPh sb="0" eb="2">
      <t>ゲンバ</t>
    </rPh>
    <rPh sb="2" eb="3">
      <t>メイ</t>
    </rPh>
    <phoneticPr fontId="1"/>
  </si>
  <si>
    <t>担当者</t>
    <rPh sb="0" eb="3">
      <t>タントウシャ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</si>
  <si>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</si>
  <si>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</si>
  <si>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TEL</t>
    <phoneticPr fontId="1"/>
  </si>
  <si>
    <t>工事項番</t>
    <rPh sb="0" eb="2">
      <t>コウジ</t>
    </rPh>
    <rPh sb="2" eb="4">
      <t>コウバン</t>
    </rPh>
    <phoneticPr fontId="1"/>
  </si>
  <si>
    <t>項　目　番　号</t>
    <rPh sb="0" eb="1">
      <t>コウ</t>
    </rPh>
    <rPh sb="2" eb="3">
      <t>メ</t>
    </rPh>
    <rPh sb="4" eb="5">
      <t>バン</t>
    </rPh>
    <rPh sb="6" eb="7">
      <t>ゴウ</t>
    </rPh>
    <phoneticPr fontId="1"/>
  </si>
  <si>
    <t>項目番号</t>
    <rPh sb="0" eb="2">
      <t>コウモク</t>
    </rPh>
    <rPh sb="2" eb="4">
      <t>バンゴウ</t>
    </rPh>
    <phoneticPr fontId="1"/>
  </si>
  <si>
    <t>式</t>
    <rPh sb="0" eb="1">
      <t>シキ</t>
    </rPh>
    <phoneticPr fontId="1"/>
  </si>
  <si>
    <t>工 事 番 号</t>
    <rPh sb="0" eb="1">
      <t>ク</t>
    </rPh>
    <rPh sb="2" eb="3">
      <t>コト</t>
    </rPh>
    <rPh sb="4" eb="5">
      <t>バン</t>
    </rPh>
    <rPh sb="6" eb="7">
      <t>ゴウ</t>
    </rPh>
    <phoneticPr fontId="1"/>
  </si>
  <si>
    <t>合　計</t>
    <rPh sb="0" eb="1">
      <t>ゴウ</t>
    </rPh>
    <rPh sb="2" eb="3">
      <t>ケイ</t>
    </rPh>
    <phoneticPr fontId="1"/>
  </si>
  <si>
    <t>消費税</t>
    <rPh sb="0" eb="3">
      <t>ショウヒゼイ</t>
    </rPh>
    <phoneticPr fontId="1"/>
  </si>
  <si>
    <t>金　　　額</t>
    <rPh sb="0" eb="1">
      <t>キン</t>
    </rPh>
    <rPh sb="4" eb="5">
      <t>ガク</t>
    </rPh>
    <phoneticPr fontId="1"/>
  </si>
  <si>
    <t>合　　計</t>
    <rPh sb="0" eb="1">
      <t>ゴウ</t>
    </rPh>
    <rPh sb="3" eb="4">
      <t>ケイ</t>
    </rPh>
    <phoneticPr fontId="1"/>
  </si>
  <si>
    <t>計</t>
    <rPh sb="0" eb="1">
      <t>ケイ</t>
    </rPh>
    <phoneticPr fontId="1"/>
  </si>
  <si>
    <t>令和</t>
    <rPh sb="0" eb="2">
      <t>レイワ</t>
    </rPh>
    <phoneticPr fontId="1"/>
  </si>
  <si>
    <t>請求金額</t>
    <rPh sb="0" eb="2">
      <t>セイキュウ</t>
    </rPh>
    <rPh sb="2" eb="4">
      <t>キンガク</t>
    </rPh>
    <phoneticPr fontId="1"/>
  </si>
  <si>
    <t>請求金額</t>
    <phoneticPr fontId="1"/>
  </si>
  <si>
    <t>（当　社　使　用　欄）</t>
  </si>
  <si>
    <t>振　込</t>
    <rPh sb="0" eb="1">
      <t>シン</t>
    </rPh>
    <rPh sb="2" eb="3">
      <t>コミ</t>
    </rPh>
    <phoneticPr fontId="1"/>
  </si>
  <si>
    <t>R2.3.1</t>
    <phoneticPr fontId="1"/>
  </si>
  <si>
    <t>摘　　要</t>
    <rPh sb="0" eb="1">
      <t>テキ</t>
    </rPh>
    <rPh sb="3" eb="4">
      <t>ヨウ</t>
    </rPh>
    <phoneticPr fontId="1"/>
  </si>
  <si>
    <t>600F</t>
    <phoneticPr fontId="1"/>
  </si>
  <si>
    <t>600H</t>
    <phoneticPr fontId="1"/>
  </si>
  <si>
    <t>配　管　工　事</t>
  </si>
  <si>
    <t>冷媒配管工事</t>
  </si>
  <si>
    <t>ガ　ス　工　事</t>
  </si>
  <si>
    <t>ガス関連設備工事</t>
  </si>
  <si>
    <t>消火設備工事</t>
    <rPh sb="0" eb="2">
      <t>ショウカ</t>
    </rPh>
    <rPh sb="2" eb="4">
      <t>セツビ</t>
    </rPh>
    <rPh sb="4" eb="6">
      <t>コウジ</t>
    </rPh>
    <phoneticPr fontId="14"/>
  </si>
  <si>
    <t>保　温　工　事</t>
  </si>
  <si>
    <t>塗　装　工　事</t>
  </si>
  <si>
    <t>外　構　工　事</t>
  </si>
  <si>
    <t>浄化槽工事</t>
  </si>
  <si>
    <t>電気工事</t>
    <rPh sb="0" eb="2">
      <t>デンキ</t>
    </rPh>
    <rPh sb="2" eb="4">
      <t>コウジ</t>
    </rPh>
    <phoneticPr fontId="14"/>
  </si>
  <si>
    <t>斫・左官工事</t>
    <rPh sb="0" eb="1">
      <t>ハツル</t>
    </rPh>
    <rPh sb="2" eb="4">
      <t>サカン</t>
    </rPh>
    <rPh sb="4" eb="6">
      <t>コウジ</t>
    </rPh>
    <phoneticPr fontId="14"/>
  </si>
  <si>
    <t>搬入据付工事</t>
  </si>
  <si>
    <t>総合外注工事</t>
    <rPh sb="0" eb="2">
      <t>ソウゴウ</t>
    </rPh>
    <phoneticPr fontId="14"/>
  </si>
  <si>
    <t>その他外注工事</t>
  </si>
  <si>
    <t>委託管理費</t>
  </si>
  <si>
    <t>ダクト工事</t>
    <phoneticPr fontId="14"/>
  </si>
  <si>
    <t>令和</t>
    <rPh sb="0" eb="2">
      <t>レイワ</t>
    </rPh>
    <phoneticPr fontId="1"/>
  </si>
  <si>
    <t>月度</t>
    <rPh sb="0" eb="1">
      <t>ツキ</t>
    </rPh>
    <rPh sb="1" eb="2">
      <t>ド</t>
    </rPh>
    <phoneticPr fontId="1"/>
  </si>
  <si>
    <t>請求年月記載</t>
    <rPh sb="0" eb="2">
      <t>セイキュウ</t>
    </rPh>
    <rPh sb="2" eb="3">
      <t>ネン</t>
    </rPh>
    <rPh sb="3" eb="4">
      <t>ツキ</t>
    </rPh>
    <rPh sb="4" eb="6">
      <t>キサイ</t>
    </rPh>
    <phoneticPr fontId="1"/>
  </si>
  <si>
    <t>（※年を入れてください。）</t>
    <rPh sb="2" eb="3">
      <t>ネン</t>
    </rPh>
    <rPh sb="4" eb="5">
      <t>イ</t>
    </rPh>
    <phoneticPr fontId="1"/>
  </si>
  <si>
    <t>分部のみ記載してください。</t>
    <rPh sb="0" eb="2">
      <t>ブブン</t>
    </rPh>
    <rPh sb="4" eb="6">
      <t>キサイ</t>
    </rPh>
    <phoneticPr fontId="1"/>
  </si>
  <si>
    <t>〇〇新築工事</t>
    <rPh sb="2" eb="4">
      <t>シンチク</t>
    </rPh>
    <rPh sb="4" eb="6">
      <t>コウジ</t>
    </rPh>
    <phoneticPr fontId="1"/>
  </si>
  <si>
    <t>工　期</t>
    <rPh sb="0" eb="1">
      <t>ク</t>
    </rPh>
    <rPh sb="2" eb="3">
      <t>キ</t>
    </rPh>
    <phoneticPr fontId="1"/>
  </si>
  <si>
    <t>請求書 発行依頼書</t>
    <rPh sb="0" eb="2">
      <t>セイキュウ</t>
    </rPh>
    <rPh sb="2" eb="3">
      <t>ショ</t>
    </rPh>
    <rPh sb="4" eb="6">
      <t>ハッコウ</t>
    </rPh>
    <rPh sb="6" eb="9">
      <t>イライショ</t>
    </rPh>
    <phoneticPr fontId="1"/>
  </si>
  <si>
    <t>600C</t>
    <phoneticPr fontId="1"/>
  </si>
  <si>
    <t>600D</t>
    <phoneticPr fontId="1"/>
  </si>
  <si>
    <t>600E</t>
    <phoneticPr fontId="1"/>
  </si>
  <si>
    <t>600G</t>
    <phoneticPr fontId="1"/>
  </si>
  <si>
    <t>600J</t>
    <phoneticPr fontId="1"/>
  </si>
  <si>
    <t>600K</t>
    <phoneticPr fontId="1"/>
  </si>
  <si>
    <t>600L</t>
    <phoneticPr fontId="1"/>
  </si>
  <si>
    <t>600M</t>
    <phoneticPr fontId="1"/>
  </si>
  <si>
    <t>600N</t>
    <phoneticPr fontId="1"/>
  </si>
  <si>
    <t>600A</t>
    <phoneticPr fontId="1"/>
  </si>
  <si>
    <t>600B</t>
    <phoneticPr fontId="1"/>
  </si>
  <si>
    <t>R5.9.30</t>
    <phoneticPr fontId="1"/>
  </si>
  <si>
    <t>50AAA</t>
    <phoneticPr fontId="1"/>
  </si>
  <si>
    <t>600I</t>
    <phoneticPr fontId="1"/>
  </si>
  <si>
    <t>600O</t>
    <phoneticPr fontId="1"/>
  </si>
  <si>
    <t>600P</t>
    <phoneticPr fontId="1"/>
  </si>
  <si>
    <t>600H</t>
    <phoneticPr fontId="1"/>
  </si>
  <si>
    <t>600N</t>
    <phoneticPr fontId="1"/>
  </si>
  <si>
    <t>600O</t>
    <phoneticPr fontId="1"/>
  </si>
  <si>
    <t>600A</t>
    <phoneticPr fontId="1"/>
  </si>
  <si>
    <t>600C</t>
    <phoneticPr fontId="1"/>
  </si>
  <si>
    <t>ダクト工事</t>
    <phoneticPr fontId="14"/>
  </si>
  <si>
    <t>600D</t>
    <phoneticPr fontId="1"/>
  </si>
  <si>
    <t>600F</t>
    <phoneticPr fontId="1"/>
  </si>
  <si>
    <t>600G</t>
    <phoneticPr fontId="1"/>
  </si>
  <si>
    <t>600I</t>
    <phoneticPr fontId="1"/>
  </si>
  <si>
    <t>600J</t>
    <phoneticPr fontId="1"/>
  </si>
  <si>
    <t>請求金額</t>
    <phoneticPr fontId="1"/>
  </si>
  <si>
    <t>請求金額（税別）</t>
    <rPh sb="0" eb="2">
      <t>セイキュウ</t>
    </rPh>
    <rPh sb="2" eb="4">
      <t>キンガク</t>
    </rPh>
    <rPh sb="5" eb="7">
      <t>ゼイベツ</t>
    </rPh>
    <phoneticPr fontId="1"/>
  </si>
  <si>
    <t>円</t>
    <rPh sb="0" eb="1">
      <t>エン</t>
    </rPh>
    <phoneticPr fontId="1"/>
  </si>
  <si>
    <t>10％適用対象 消費税 小計　</t>
    <rPh sb="3" eb="7">
      <t>テキヨウタイショウ</t>
    </rPh>
    <rPh sb="8" eb="11">
      <t>ショウヒゼイ</t>
    </rPh>
    <rPh sb="12" eb="14">
      <t>ショウケイ</t>
    </rPh>
    <phoneticPr fontId="1"/>
  </si>
  <si>
    <t>8％適用対象 消費税 小計　</t>
    <rPh sb="2" eb="6">
      <t>テキヨウタイショウ</t>
    </rPh>
    <rPh sb="7" eb="10">
      <t>ショウヒゼイ</t>
    </rPh>
    <rPh sb="11" eb="13">
      <t>ショウケイ</t>
    </rPh>
    <phoneticPr fontId="1"/>
  </si>
  <si>
    <t>御請求額総計</t>
    <rPh sb="0" eb="3">
      <t>ゴセイキュウ</t>
    </rPh>
    <rPh sb="3" eb="4">
      <t>ガク</t>
    </rPh>
    <rPh sb="4" eb="6">
      <t>ソウケイ</t>
    </rPh>
    <phoneticPr fontId="1"/>
  </si>
  <si>
    <t>確認者</t>
    <rPh sb="0" eb="2">
      <t>カクニン</t>
    </rPh>
    <rPh sb="2" eb="3">
      <t>シャ</t>
    </rPh>
    <phoneticPr fontId="1"/>
  </si>
  <si>
    <t>インボイス番号</t>
    <rPh sb="5" eb="7">
      <t>バンゴウ</t>
    </rPh>
    <phoneticPr fontId="1"/>
  </si>
  <si>
    <t>電話番号</t>
    <rPh sb="0" eb="4">
      <t>デンワバンゴウ</t>
    </rPh>
    <phoneticPr fontId="1"/>
  </si>
  <si>
    <t>印</t>
    <rPh sb="0" eb="1">
      <t>イン</t>
    </rPh>
    <phoneticPr fontId="1"/>
  </si>
  <si>
    <t>請求金額（税込）</t>
    <rPh sb="0" eb="2">
      <t>セイキュウ</t>
    </rPh>
    <rPh sb="2" eb="4">
      <t>キンガク</t>
    </rPh>
    <rPh sb="3" eb="4">
      <t>ゼイキン</t>
    </rPh>
    <rPh sb="5" eb="7">
      <t>ゼイコミ</t>
    </rPh>
    <phoneticPr fontId="1"/>
  </si>
  <si>
    <t>　消費税（10％）</t>
    <rPh sb="1" eb="4">
      <t>ショウヒゼイ</t>
    </rPh>
    <phoneticPr fontId="1"/>
  </si>
  <si>
    <t>請求書 担当者</t>
    <rPh sb="0" eb="3">
      <t>セイキュウショ</t>
    </rPh>
    <rPh sb="4" eb="6">
      <t>タントウ</t>
    </rPh>
    <rPh sb="6" eb="7">
      <t>シャ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</si>
  <si>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</si>
  <si>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</si>
  <si>
    <t>口座名義</t>
    <rPh sb="0" eb="4">
      <t>コウザメイギ</t>
    </rPh>
    <phoneticPr fontId="1"/>
  </si>
  <si>
    <t>フリガナ</t>
    <phoneticPr fontId="1"/>
  </si>
  <si>
    <t>預金種別</t>
    <rPh sb="0" eb="4">
      <t>ヨキンシュベツ</t>
    </rPh>
    <phoneticPr fontId="1"/>
  </si>
  <si>
    <t>口座番号</t>
    <rPh sb="0" eb="2">
      <t>コウザ</t>
    </rPh>
    <rPh sb="2" eb="4">
      <t>バンゴウ</t>
    </rPh>
    <phoneticPr fontId="1"/>
  </si>
  <si>
    <t>三井住友</t>
    <rPh sb="0" eb="2">
      <t>ミツイ</t>
    </rPh>
    <rPh sb="2" eb="4">
      <t>スミトモ</t>
    </rPh>
    <phoneticPr fontId="1"/>
  </si>
  <si>
    <t>ミツイスミトモ</t>
    <phoneticPr fontId="1"/>
  </si>
  <si>
    <t>心斎橋</t>
    <rPh sb="0" eb="3">
      <t>シンサイバシ</t>
    </rPh>
    <phoneticPr fontId="1"/>
  </si>
  <si>
    <t>シンサイバシ</t>
    <phoneticPr fontId="1"/>
  </si>
  <si>
    <t>普通</t>
    <rPh sb="0" eb="2">
      <t>フツウ</t>
    </rPh>
    <phoneticPr fontId="1"/>
  </si>
  <si>
    <t>請求書 責任者</t>
    <rPh sb="0" eb="3">
      <t>セイキュウショ</t>
    </rPh>
    <rPh sb="4" eb="6">
      <t>セキニン</t>
    </rPh>
    <rPh sb="6" eb="7">
      <t>シャ</t>
    </rPh>
    <phoneticPr fontId="1"/>
  </si>
  <si>
    <t>大阪</t>
    <rPh sb="0" eb="2">
      <t>オオサカ</t>
    </rPh>
    <phoneticPr fontId="1"/>
  </si>
  <si>
    <t>【精査】</t>
    <rPh sb="1" eb="3">
      <t>セイサ</t>
    </rPh>
    <phoneticPr fontId="1"/>
  </si>
  <si>
    <t>精査金額</t>
    <rPh sb="0" eb="2">
      <t>セイサ</t>
    </rPh>
    <rPh sb="2" eb="3">
      <t>キン</t>
    </rPh>
    <rPh sb="3" eb="4">
      <t>ガク</t>
    </rPh>
    <phoneticPr fontId="1"/>
  </si>
  <si>
    <t>精査後請求金額（税込）</t>
    <rPh sb="0" eb="2">
      <t>セイサ</t>
    </rPh>
    <rPh sb="2" eb="3">
      <t>ゴ</t>
    </rPh>
    <rPh sb="8" eb="10">
      <t>ゼイコミ</t>
    </rPh>
    <phoneticPr fontId="1"/>
  </si>
  <si>
    <t>交通費</t>
    <rPh sb="0" eb="3">
      <t>コウツウヒ</t>
    </rPh>
    <phoneticPr fontId="1"/>
  </si>
  <si>
    <t>駐車場代</t>
    <rPh sb="0" eb="3">
      <t>チュウシャジョウ</t>
    </rPh>
    <rPh sb="3" eb="4">
      <t>ダイ</t>
    </rPh>
    <phoneticPr fontId="1"/>
  </si>
  <si>
    <t>その他費用</t>
    <rPh sb="2" eb="3">
      <t>タ</t>
    </rPh>
    <rPh sb="3" eb="5">
      <t>ヒヨウ</t>
    </rPh>
    <phoneticPr fontId="1"/>
  </si>
  <si>
    <t>その他費用</t>
    <rPh sb="2" eb="3">
      <t>タ</t>
    </rPh>
    <rPh sb="3" eb="5">
      <t>ヒヨウ</t>
    </rPh>
    <phoneticPr fontId="1"/>
  </si>
  <si>
    <t>現金</t>
    <rPh sb="0" eb="2">
      <t>ゲンキン</t>
    </rPh>
    <phoneticPr fontId="1"/>
  </si>
  <si>
    <t>手形</t>
    <rPh sb="0" eb="2">
      <t>テガタ</t>
    </rPh>
    <phoneticPr fontId="1"/>
  </si>
  <si>
    <t>支払条件</t>
    <rPh sb="0" eb="2">
      <t>シハライ</t>
    </rPh>
    <rPh sb="2" eb="4">
      <t>ジョウケン</t>
    </rPh>
    <phoneticPr fontId="1"/>
  </si>
  <si>
    <t>現金</t>
    <rPh sb="0" eb="2">
      <t>ゲンキン</t>
    </rPh>
    <phoneticPr fontId="1"/>
  </si>
  <si>
    <t>合計金額（税込）</t>
    <rPh sb="0" eb="2">
      <t>ゴウケイ</t>
    </rPh>
    <rPh sb="2" eb="3">
      <t>キン</t>
    </rPh>
    <rPh sb="3" eb="4">
      <t>ガク</t>
    </rPh>
    <rPh sb="5" eb="7">
      <t>ゼイコミ</t>
    </rPh>
    <phoneticPr fontId="1"/>
  </si>
  <si>
    <t>【代行支払】　</t>
    <rPh sb="1" eb="3">
      <t>ダイコウ</t>
    </rPh>
    <rPh sb="3" eb="5">
      <t>シハラ</t>
    </rPh>
    <phoneticPr fontId="1"/>
  </si>
  <si>
    <t>　別紙代行支払明細書 及び 明細書 内容</t>
    <rPh sb="1" eb="3">
      <t>ベッシ</t>
    </rPh>
    <rPh sb="3" eb="5">
      <t>ダイコウ</t>
    </rPh>
    <rPh sb="5" eb="7">
      <t>シハライ</t>
    </rPh>
    <rPh sb="7" eb="9">
      <t>メイサイ</t>
    </rPh>
    <rPh sb="9" eb="10">
      <t>ショ</t>
    </rPh>
    <rPh sb="11" eb="12">
      <t>オヨ</t>
    </rPh>
    <rPh sb="14" eb="16">
      <t>メイサイ</t>
    </rPh>
    <rPh sb="16" eb="17">
      <t>ショ</t>
    </rPh>
    <rPh sb="18" eb="20">
      <t>ナイヨウ</t>
    </rPh>
    <phoneticPr fontId="1"/>
  </si>
  <si>
    <t>5　年</t>
    <rPh sb="2" eb="3">
      <t>ネン</t>
    </rPh>
    <phoneticPr fontId="1"/>
  </si>
  <si>
    <t>大阪市 中央区　〇丁目〇－○</t>
    <rPh sb="0" eb="3">
      <t>オオサカシ</t>
    </rPh>
    <rPh sb="4" eb="7">
      <t>チュウオウク</t>
    </rPh>
    <rPh sb="9" eb="11">
      <t>チョウメ</t>
    </rPh>
    <phoneticPr fontId="1"/>
  </si>
  <si>
    <t>06-6266-○○〇〇</t>
    <phoneticPr fontId="1"/>
  </si>
  <si>
    <t>工種別コード</t>
    <rPh sb="0" eb="2">
      <t>コウシュ</t>
    </rPh>
    <rPh sb="1" eb="3">
      <t>シュベツ</t>
    </rPh>
    <phoneticPr fontId="1"/>
  </si>
  <si>
    <t>【労　務】</t>
    <rPh sb="1" eb="2">
      <t>ロウ</t>
    </rPh>
    <rPh sb="3" eb="4">
      <t>ツトム</t>
    </rPh>
    <phoneticPr fontId="1"/>
  </si>
  <si>
    <t>【労　務】</t>
    <rPh sb="1" eb="2">
      <t>ロウ</t>
    </rPh>
    <rPh sb="3" eb="4">
      <t>ツトム</t>
    </rPh>
    <phoneticPr fontId="1"/>
  </si>
  <si>
    <t>工事種別</t>
    <rPh sb="0" eb="4">
      <t>コウジシュベツ</t>
    </rPh>
    <phoneticPr fontId="1"/>
  </si>
  <si>
    <t>その他 費用</t>
    <rPh sb="2" eb="3">
      <t>タ</t>
    </rPh>
    <rPh sb="4" eb="6">
      <t>ヒヨウ</t>
    </rPh>
    <phoneticPr fontId="1"/>
  </si>
  <si>
    <t>株式会社○○設備</t>
    <rPh sb="0" eb="4">
      <t>カブシキカイシャ</t>
    </rPh>
    <rPh sb="6" eb="8">
      <t>セツビ</t>
    </rPh>
    <phoneticPr fontId="1"/>
  </si>
  <si>
    <t>大阪　大郎</t>
    <rPh sb="0" eb="2">
      <t>オオサカ</t>
    </rPh>
    <rPh sb="3" eb="5">
      <t>タロウ</t>
    </rPh>
    <phoneticPr fontId="1"/>
  </si>
  <si>
    <t>　　　当社担当者記載欄</t>
    <rPh sb="3" eb="5">
      <t>トウシャ</t>
    </rPh>
    <rPh sb="5" eb="8">
      <t>タントウシャ</t>
    </rPh>
    <rPh sb="8" eb="11">
      <t>キサイラン</t>
    </rPh>
    <phoneticPr fontId="1"/>
  </si>
  <si>
    <t>オオサカ　タロウ</t>
    <phoneticPr fontId="1"/>
  </si>
  <si>
    <t>○○○○○○○○○○○○</t>
    <phoneticPr fontId="1"/>
  </si>
  <si>
    <t>△△△△△△△</t>
    <phoneticPr fontId="1"/>
  </si>
  <si>
    <t>取引先コード</t>
    <rPh sb="0" eb="3">
      <t>トリヒキサキ</t>
    </rPh>
    <phoneticPr fontId="1"/>
  </si>
  <si>
    <t>⇦税込</t>
    <rPh sb="1" eb="3">
      <t>ゼイコミ</t>
    </rPh>
    <phoneticPr fontId="1"/>
  </si>
  <si>
    <t>0</t>
    <phoneticPr fontId="1"/>
  </si>
  <si>
    <t>【消費税調整欄】</t>
    <rPh sb="1" eb="4">
      <t>ショウヒゼイ</t>
    </rPh>
    <rPh sb="4" eb="6">
      <t>チョウセイ</t>
    </rPh>
    <rPh sb="6" eb="7">
      <t>ラン</t>
    </rPh>
    <phoneticPr fontId="1"/>
  </si>
  <si>
    <t>消費税手入力</t>
    <rPh sb="0" eb="3">
      <t>ショウヒゼイ</t>
    </rPh>
    <rPh sb="3" eb="6">
      <t>テニュウリョク</t>
    </rPh>
    <phoneticPr fontId="1"/>
  </si>
  <si>
    <r>
      <t xml:space="preserve"> </t>
    </r>
    <r>
      <rPr>
        <b/>
        <sz val="11"/>
        <color rgb="FFFF0000"/>
        <rFont val="ＭＳ Ｐゴシック"/>
        <family val="3"/>
        <charset val="128"/>
      </rPr>
      <t>←該当項目ごとに直接入力</t>
    </r>
    <phoneticPr fontId="1"/>
  </si>
  <si>
    <r>
      <t xml:space="preserve">   </t>
    </r>
    <r>
      <rPr>
        <b/>
        <sz val="11"/>
        <color rgb="FFFF0000"/>
        <rFont val="ＭＳ Ｐゴシック"/>
        <family val="3"/>
        <charset val="128"/>
      </rPr>
      <t>※</t>
    </r>
    <r>
      <rPr>
        <b/>
        <sz val="11"/>
        <color rgb="FFFF0000"/>
        <rFont val="游ゴシック"/>
        <family val="3"/>
        <charset val="128"/>
        <scheme val="minor"/>
      </rPr>
      <t>消費税合計の調整</t>
    </r>
    <phoneticPr fontId="1"/>
  </si>
  <si>
    <t>　　　貴社情報記載欄</t>
    <rPh sb="5" eb="7">
      <t>ジョウホウ</t>
    </rPh>
    <phoneticPr fontId="1"/>
  </si>
  <si>
    <r>
      <t xml:space="preserve">            </t>
    </r>
    <r>
      <rPr>
        <b/>
        <sz val="11"/>
        <color rgb="FFFF0000"/>
        <rFont val="游ゴシック"/>
        <family val="3"/>
        <charset val="128"/>
        <scheme val="minor"/>
      </rPr>
      <t>貴社記載欄</t>
    </r>
    <phoneticPr fontId="1"/>
  </si>
  <si>
    <t>　取引先コード</t>
    <rPh sb="1" eb="4">
      <t>トリヒキサキ</t>
    </rPh>
    <phoneticPr fontId="1"/>
  </si>
  <si>
    <t>鳳　大郎</t>
    <rPh sb="0" eb="1">
      <t>オオトリ</t>
    </rPh>
    <rPh sb="2" eb="4">
      <t>タロウ</t>
    </rPh>
    <phoneticPr fontId="1"/>
  </si>
  <si>
    <t>（税込）</t>
    <rPh sb="1" eb="3">
      <t>ゼイコミ</t>
    </rPh>
    <phoneticPr fontId="1"/>
  </si>
  <si>
    <t>代払等金額 小計　</t>
    <rPh sb="0" eb="2">
      <t>ダイバラ</t>
    </rPh>
    <rPh sb="2" eb="3">
      <t>ナド</t>
    </rPh>
    <rPh sb="3" eb="5">
      <t>キンガク</t>
    </rPh>
    <rPh sb="6" eb="8">
      <t>ショウケイ</t>
    </rPh>
    <phoneticPr fontId="1"/>
  </si>
  <si>
    <t>②代払等金額 小計</t>
    <rPh sb="1" eb="3">
      <t>ダイバラ</t>
    </rPh>
    <rPh sb="3" eb="4">
      <t>ナド</t>
    </rPh>
    <rPh sb="4" eb="6">
      <t>キンガク</t>
    </rPh>
    <rPh sb="7" eb="9">
      <t>ショウケイ</t>
    </rPh>
    <phoneticPr fontId="1"/>
  </si>
  <si>
    <t>①税込金額 小計</t>
    <rPh sb="1" eb="3">
      <t>ゼイコミ</t>
    </rPh>
    <rPh sb="3" eb="5">
      <t>キンガク</t>
    </rPh>
    <rPh sb="6" eb="8">
      <t>ショウケイ</t>
    </rPh>
    <phoneticPr fontId="1"/>
  </si>
  <si>
    <t>合　　計（① ②）</t>
    <rPh sb="0" eb="1">
      <t>ゴウ</t>
    </rPh>
    <rPh sb="3" eb="4">
      <t>ケイ</t>
    </rPh>
    <phoneticPr fontId="1"/>
  </si>
  <si>
    <t>式</t>
    <rPh sb="0" eb="1">
      <t>シキ</t>
    </rPh>
    <phoneticPr fontId="1"/>
  </si>
  <si>
    <t>事務機器リース品</t>
    <rPh sb="0" eb="2">
      <t>ジム</t>
    </rPh>
    <rPh sb="2" eb="4">
      <t>キキ</t>
    </rPh>
    <rPh sb="7" eb="8">
      <t>ヒン</t>
    </rPh>
    <phoneticPr fontId="1"/>
  </si>
  <si>
    <t>工事番号</t>
    <rPh sb="0" eb="2">
      <t>コウジ</t>
    </rPh>
    <rPh sb="2" eb="4">
      <t>バンゴウ</t>
    </rPh>
    <phoneticPr fontId="1"/>
  </si>
  <si>
    <t>例）本工事出来高請求</t>
    <rPh sb="0" eb="1">
      <t>レイ</t>
    </rPh>
    <rPh sb="2" eb="8">
      <t>ホンコウジデキダカ</t>
    </rPh>
    <rPh sb="8" eb="10">
      <t>セイキュウ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</si>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</sst>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_);[Red]\(#,##0\)"/>
    <numFmt numFmtId="177" formatCode="#,##0_ "/>
    <numFmt numFmtId="178" formatCode="#,##0;&quot;▲ &quot;#,##0"/>
    <numFmt numFmtId="179" formatCode="0_);[Red]\(0\)"/>
    <numFmt numFmtId="180" formatCode="#,##0_ ;[Red]\-#,##0\ "/>
    <numFmt numFmtId="181" formatCode="0;&quot;▲ &quot;0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8"/>
      <color theme="1"/>
      <name val="游ゴシック"/>
      <family val="2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8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HG丸ｺﾞｼｯｸM-PRO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FF0000"/>
      <name val="Calibri"/>
      <family val="2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4">
    <xf numFmtId="0" fontId="0" fillId="0" borderId="0">
      <alignment vertical="center"/>
    </xf>
    <xf numFmtId="38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</cellStyleXfs>
  <cellXfs count="449">
    <xf numFmtId="0" fontId="0" fillId="0" borderId="0" xfId="0">
      <alignment vertical="center"/>
    </xf>
    <xf numFmtId="0" fontId="8" fillId="0" borderId="22" xfId="0" applyFont="1" applyBorder="1">
      <alignment vertical="center"/>
    </xf>
    <xf numFmtId="176" fontId="0" fillId="2" borderId="47" xfId="0" applyNumberFormat="1" applyFill="1" applyBorder="1">
      <alignment vertical="center"/>
    </xf>
    <xf numFmtId="176" fontId="9" fillId="2" borderId="2" xfId="0" applyNumberFormat="1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0" fillId="0" borderId="0" xfId="0" applyProtection="1">
      <alignment vertical="center"/>
      <protection locked="0"/>
    </xf>
    <xf numFmtId="176" fontId="9" fillId="3" borderId="42" xfId="0" applyNumberFormat="1" applyFont="1" applyFill="1" applyBorder="1">
      <alignment vertical="center"/>
    </xf>
    <xf numFmtId="176" fontId="9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0" borderId="0" xfId="0" applyNumberFormat="1" applyProtection="1">
      <alignment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2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1" fillId="0" borderId="0" xfId="0" applyNumberFormat="1" applyFont="1">
      <alignment vertical="center"/>
    </xf>
    <xf numFmtId="176" fontId="20" fillId="0" borderId="11" xfId="0" applyNumberFormat="1" applyFont="1" applyBorder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176" fontId="0" fillId="0" borderId="0" xfId="0" applyNumberFormat="1" applyAlignment="1" applyProtection="1">
      <alignment horizontal="left" vertical="center"/>
      <protection locked="0"/>
    </xf>
    <xf numFmtId="176" fontId="0" fillId="0" borderId="7" xfId="0" applyNumberForma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5" fillId="2" borderId="39" xfId="0" applyNumberFormat="1" applyFont="1" applyFill="1" applyBorder="1" applyAlignment="1" applyProtection="1">
      <alignment horizontal="center" vertical="center"/>
      <protection locked="0"/>
    </xf>
    <xf numFmtId="179" fontId="0" fillId="3" borderId="5" xfId="0" applyNumberFormat="1" applyFill="1" applyBorder="1" applyAlignment="1">
      <alignment horizontal="center" vertical="center"/>
    </xf>
    <xf numFmtId="179" fontId="0" fillId="3" borderId="43" xfId="0" applyNumberForma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179" fontId="0" fillId="0" borderId="2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0" fillId="0" borderId="23" xfId="0" applyNumberFormat="1" applyBorder="1" applyProtection="1">
      <alignment vertical="center"/>
      <protection locked="0"/>
    </xf>
    <xf numFmtId="180" fontId="12" fillId="3" borderId="40" xfId="0" applyNumberFormat="1" applyFont="1" applyFill="1" applyBorder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>
      <alignment vertical="center"/>
    </xf>
    <xf numFmtId="0" fontId="9" fillId="0" borderId="1" xfId="0" applyFont="1" applyBorder="1">
      <alignment vertical="center"/>
    </xf>
    <xf numFmtId="176" fontId="11" fillId="2" borderId="0" xfId="0" applyNumberFormat="1" applyFont="1" applyFill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176" fontId="9" fillId="2" borderId="13" xfId="0" applyNumberFormat="1" applyFont="1" applyFill="1" applyBorder="1">
      <alignment vertical="center"/>
    </xf>
    <xf numFmtId="176" fontId="0" fillId="2" borderId="13" xfId="0" applyNumberFormat="1" applyFill="1" applyBorder="1">
      <alignment vertical="center"/>
    </xf>
    <xf numFmtId="180" fontId="12" fillId="3" borderId="64" xfId="0" applyNumberFormat="1" applyFont="1" applyFill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76" fontId="9" fillId="3" borderId="3" xfId="0" applyNumberFormat="1" applyFont="1" applyFill="1" applyBorder="1" applyProtection="1">
      <alignment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shrinkToFit="1"/>
    </xf>
    <xf numFmtId="180" fontId="12" fillId="2" borderId="8" xfId="0" applyNumberFormat="1" applyFont="1" applyFill="1" applyBorder="1">
      <alignment vertical="center"/>
    </xf>
    <xf numFmtId="0" fontId="0" fillId="2" borderId="3" xfId="0" applyFill="1" applyBorder="1" applyAlignment="1">
      <alignment horizontal="left" vertical="center"/>
    </xf>
    <xf numFmtId="180" fontId="12" fillId="2" borderId="38" xfId="0" applyNumberFormat="1" applyFont="1" applyFill="1" applyBorder="1">
      <alignment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6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46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7" fillId="0" borderId="0" xfId="0" applyFont="1" applyProtection="1">
      <alignment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176" fontId="9" fillId="2" borderId="3" xfId="0" applyNumberFormat="1" applyFont="1" applyFill="1" applyBorder="1">
      <alignment vertical="center"/>
    </xf>
    <xf numFmtId="0" fontId="0" fillId="2" borderId="46" xfId="0" applyFill="1" applyBorder="1" applyAlignment="1">
      <alignment horizontal="center" vertical="center"/>
    </xf>
    <xf numFmtId="176" fontId="9" fillId="2" borderId="6" xfId="0" applyNumberFormat="1" applyFont="1" applyFill="1" applyBorder="1">
      <alignment vertical="center"/>
    </xf>
    <xf numFmtId="176" fontId="0" fillId="2" borderId="37" xfId="0" applyNumberFormat="1" applyFill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80" fontId="12" fillId="2" borderId="40" xfId="0" applyNumberFormat="1" applyFont="1" applyFill="1" applyBorder="1">
      <alignment vertical="center"/>
    </xf>
    <xf numFmtId="180" fontId="0" fillId="2" borderId="41" xfId="0" applyNumberFormat="1" applyFill="1" applyBorder="1">
      <alignment vertical="center"/>
    </xf>
    <xf numFmtId="176" fontId="27" fillId="2" borderId="2" xfId="0" applyNumberFormat="1" applyFont="1" applyFill="1" applyBorder="1">
      <alignment vertical="center"/>
    </xf>
    <xf numFmtId="0" fontId="27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6" fillId="2" borderId="2" xfId="0" applyFont="1" applyFill="1" applyBorder="1" applyAlignment="1">
      <alignment horizontal="left" vertical="center" wrapText="1"/>
    </xf>
    <xf numFmtId="0" fontId="21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0" xfId="0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0" fontId="0" fillId="2" borderId="39" xfId="0" applyFill="1" applyBorder="1" applyAlignment="1" applyProtection="1">
      <alignment horizontal="center" vertical="center"/>
      <protection locked="0"/>
    </xf>
    <xf numFmtId="38" fontId="0" fillId="3" borderId="70" xfId="3" applyFont="1" applyFill="1" applyBorder="1" applyProtection="1">
      <alignment vertical="center"/>
      <protection locked="0"/>
    </xf>
    <xf numFmtId="176" fontId="8" fillId="2" borderId="0" xfId="0" applyNumberFormat="1" applyFont="1" applyFill="1" applyAlignment="1">
      <alignment horizontal="center" vertical="center" shrinkToFit="1"/>
    </xf>
    <xf numFmtId="180" fontId="12" fillId="2" borderId="0" xfId="0" applyNumberFormat="1" applyFont="1" applyFill="1">
      <alignment vertical="center"/>
    </xf>
    <xf numFmtId="176" fontId="8" fillId="2" borderId="64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0" fillId="0" borderId="66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Protection="1">
      <alignment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9" fillId="2" borderId="5" xfId="0" applyFont="1" applyFill="1" applyBorder="1">
      <alignment vertical="center"/>
    </xf>
    <xf numFmtId="0" fontId="27" fillId="0" borderId="0" xfId="0" applyFont="1">
      <alignment vertical="center"/>
    </xf>
    <xf numFmtId="0" fontId="0" fillId="0" borderId="0" xfId="0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18" fillId="0" borderId="1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7" fillId="0" borderId="1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176" fontId="0" fillId="2" borderId="3" xfId="0" applyNumberFormat="1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0" fillId="2" borderId="43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0" xfId="0" applyFill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3" borderId="3" xfId="0" applyFont="1" applyFill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5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Protection="1">
      <alignment vertical="center"/>
      <protection locked="0"/>
    </xf>
    <xf numFmtId="49" fontId="0" fillId="3" borderId="3" xfId="0" applyNumberFormat="1" applyFill="1" applyBorder="1" applyAlignment="1" applyProtection="1">
      <alignment horizontal="left" vertical="center"/>
      <protection locked="0"/>
    </xf>
    <xf numFmtId="49" fontId="0" fillId="3" borderId="4" xfId="0" applyNumberFormat="1" applyFill="1" applyBorder="1" applyAlignment="1" applyProtection="1">
      <alignment horizontal="left" vertical="center"/>
      <protection locked="0"/>
    </xf>
    <xf numFmtId="49" fontId="0" fillId="3" borderId="5" xfId="0" applyNumberFormat="1" applyFill="1" applyBorder="1" applyAlignment="1" applyProtection="1">
      <alignment horizontal="left" vertical="center"/>
      <protection locked="0"/>
    </xf>
    <xf numFmtId="176" fontId="11" fillId="2" borderId="3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5" xfId="0" applyNumberFormat="1" applyFill="1" applyBorder="1">
      <alignment vertical="center"/>
    </xf>
    <xf numFmtId="176" fontId="0" fillId="2" borderId="5" xfId="0" applyNumberFormat="1" applyFill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vertical="center" wrapText="1"/>
    </xf>
    <xf numFmtId="176" fontId="0" fillId="3" borderId="3" xfId="0" applyNumberForma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76" fontId="0" fillId="3" borderId="46" xfId="0" applyNumberFormat="1" applyFill="1" applyBorder="1" applyAlignment="1">
      <alignment horizontal="center" vertical="center"/>
    </xf>
    <xf numFmtId="176" fontId="0" fillId="3" borderId="43" xfId="0" applyNumberForma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8" fontId="10" fillId="0" borderId="48" xfId="0" applyNumberFormat="1" applyFont="1" applyBorder="1">
      <alignment vertical="center"/>
    </xf>
    <xf numFmtId="178" fontId="10" fillId="0" borderId="30" xfId="0" applyNumberFormat="1" applyFont="1" applyBorder="1">
      <alignment vertical="center"/>
    </xf>
    <xf numFmtId="178" fontId="10" fillId="0" borderId="49" xfId="0" applyNumberFormat="1" applyFont="1" applyBorder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8" fontId="10" fillId="0" borderId="17" xfId="0" applyNumberFormat="1" applyFont="1" applyBorder="1">
      <alignment vertical="center"/>
    </xf>
    <xf numFmtId="178" fontId="10" fillId="0" borderId="18" xfId="0" applyNumberFormat="1" applyFont="1" applyBorder="1">
      <alignment vertical="center"/>
    </xf>
    <xf numFmtId="178" fontId="10" fillId="0" borderId="19" xfId="0" applyNumberFormat="1" applyFont="1" applyBorder="1">
      <alignment vertical="center"/>
    </xf>
    <xf numFmtId="178" fontId="10" fillId="2" borderId="3" xfId="0" applyNumberFormat="1" applyFont="1" applyFill="1" applyBorder="1">
      <alignment vertical="center"/>
    </xf>
    <xf numFmtId="178" fontId="10" fillId="2" borderId="4" xfId="0" applyNumberFormat="1" applyFont="1" applyFill="1" applyBorder="1">
      <alignment vertical="center"/>
    </xf>
    <xf numFmtId="178" fontId="10" fillId="2" borderId="5" xfId="0" applyNumberFormat="1" applyFont="1" applyFill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8" fillId="0" borderId="0" xfId="0" applyFont="1">
      <alignment vertical="center"/>
    </xf>
    <xf numFmtId="0" fontId="8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8" fillId="0" borderId="13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9" fillId="0" borderId="29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181" fontId="8" fillId="0" borderId="20" xfId="0" applyNumberFormat="1" applyFont="1" applyBorder="1">
      <alignment vertical="center"/>
    </xf>
    <xf numFmtId="181" fontId="9" fillId="0" borderId="20" xfId="0" applyNumberFormat="1" applyFont="1" applyBorder="1">
      <alignment vertical="center"/>
    </xf>
    <xf numFmtId="181" fontId="9" fillId="0" borderId="35" xfId="0" applyNumberFormat="1" applyFont="1" applyBorder="1">
      <alignment vertical="center"/>
    </xf>
    <xf numFmtId="0" fontId="9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right"/>
    </xf>
    <xf numFmtId="0" fontId="9" fillId="0" borderId="28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78" fontId="23" fillId="0" borderId="55" xfId="0" applyNumberFormat="1" applyFont="1" applyBorder="1" applyAlignment="1">
      <alignment horizontal="right"/>
    </xf>
    <xf numFmtId="178" fontId="23" fillId="0" borderId="55" xfId="0" applyNumberFormat="1" applyFont="1" applyBorder="1">
      <alignment vertical="center"/>
    </xf>
    <xf numFmtId="178" fontId="23" fillId="0" borderId="56" xfId="0" applyNumberFormat="1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177" fontId="8" fillId="0" borderId="17" xfId="0" applyNumberFormat="1" applyFont="1" applyBorder="1" applyAlignment="1">
      <alignment horizontal="center" vertical="center" shrinkToFit="1"/>
    </xf>
    <xf numFmtId="178" fontId="23" fillId="0" borderId="2" xfId="0" applyNumberFormat="1" applyFont="1" applyBorder="1" applyAlignment="1">
      <alignment horizontal="right"/>
    </xf>
    <xf numFmtId="178" fontId="23" fillId="0" borderId="2" xfId="0" applyNumberFormat="1" applyFont="1" applyBorder="1">
      <alignment vertical="center"/>
    </xf>
    <xf numFmtId="178" fontId="23" fillId="0" borderId="3" xfId="0" applyNumberFormat="1" applyFont="1" applyBorder="1">
      <alignment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8" fontId="16" fillId="0" borderId="52" xfId="0" applyNumberFormat="1" applyFont="1" applyBorder="1" applyAlignment="1">
      <alignment horizontal="right"/>
    </xf>
    <xf numFmtId="178" fontId="22" fillId="0" borderId="52" xfId="0" applyNumberFormat="1" applyFont="1" applyBorder="1">
      <alignment vertical="center"/>
    </xf>
    <xf numFmtId="178" fontId="22" fillId="0" borderId="45" xfId="0" applyNumberFormat="1" applyFont="1" applyBorder="1">
      <alignment vertical="center"/>
    </xf>
    <xf numFmtId="178" fontId="22" fillId="0" borderId="55" xfId="0" applyNumberFormat="1" applyFont="1" applyBorder="1">
      <alignment vertical="center"/>
    </xf>
    <xf numFmtId="178" fontId="22" fillId="0" borderId="56" xfId="0" applyNumberFormat="1" applyFont="1" applyBorder="1">
      <alignment vertical="center"/>
    </xf>
    <xf numFmtId="0" fontId="7" fillId="0" borderId="53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0" xfId="0" applyFo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20" xfId="0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shrinkToFit="1"/>
    </xf>
    <xf numFmtId="0" fontId="9" fillId="0" borderId="1" xfId="0" applyFont="1" applyBorder="1" applyAlignment="1">
      <alignment shrinkToFit="1"/>
    </xf>
    <xf numFmtId="0" fontId="25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55" xfId="0" applyFont="1" applyBorder="1" applyAlignment="1">
      <alignment horizontal="right" vertical="center"/>
    </xf>
    <xf numFmtId="0" fontId="10" fillId="0" borderId="4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81" fontId="8" fillId="0" borderId="72" xfId="0" applyNumberFormat="1" applyFont="1" applyBorder="1">
      <alignment vertical="center"/>
    </xf>
    <xf numFmtId="181" fontId="9" fillId="0" borderId="72" xfId="0" applyNumberFormat="1" applyFont="1" applyBorder="1">
      <alignment vertical="center"/>
    </xf>
    <xf numFmtId="181" fontId="9" fillId="0" borderId="73" xfId="0" applyNumberFormat="1" applyFont="1" applyBorder="1">
      <alignment vertical="center"/>
    </xf>
    <xf numFmtId="178" fontId="10" fillId="0" borderId="6" xfId="0" applyNumberFormat="1" applyFont="1" applyBorder="1">
      <alignment vertical="center"/>
    </xf>
    <xf numFmtId="178" fontId="10" fillId="0" borderId="7" xfId="0" applyNumberFormat="1" applyFont="1" applyBorder="1">
      <alignment vertical="center"/>
    </xf>
    <xf numFmtId="178" fontId="10" fillId="0" borderId="8" xfId="0" applyNumberFormat="1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181" fontId="8" fillId="0" borderId="59" xfId="0" applyNumberFormat="1" applyFont="1" applyBorder="1">
      <alignment vertical="center"/>
    </xf>
    <xf numFmtId="181" fontId="8" fillId="0" borderId="35" xfId="0" applyNumberFormat="1" applyFont="1" applyBorder="1">
      <alignment vertical="center"/>
    </xf>
    <xf numFmtId="0" fontId="8" fillId="0" borderId="63" xfId="0" applyFont="1" applyBorder="1" applyAlignment="1">
      <alignment horizontal="center" vertical="center"/>
    </xf>
    <xf numFmtId="0" fontId="9" fillId="0" borderId="50" xfId="0" applyFont="1" applyBorder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81" fontId="8" fillId="0" borderId="77" xfId="0" applyNumberFormat="1" applyFont="1" applyBorder="1">
      <alignment vertical="center"/>
    </xf>
    <xf numFmtId="181" fontId="8" fillId="0" borderId="2" xfId="0" applyNumberFormat="1" applyFont="1" applyBorder="1">
      <alignment vertical="center"/>
    </xf>
    <xf numFmtId="181" fontId="8" fillId="0" borderId="76" xfId="0" applyNumberFormat="1" applyFont="1" applyBorder="1">
      <alignment vertical="center"/>
    </xf>
    <xf numFmtId="181" fontId="9" fillId="0" borderId="2" xfId="0" applyNumberFormat="1" applyFont="1" applyBorder="1">
      <alignment vertical="center"/>
    </xf>
    <xf numFmtId="181" fontId="9" fillId="0" borderId="76" xfId="0" applyNumberFormat="1" applyFont="1" applyBorder="1">
      <alignment vertical="center"/>
    </xf>
    <xf numFmtId="0" fontId="8" fillId="0" borderId="7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181" fontId="8" fillId="0" borderId="74" xfId="0" applyNumberFormat="1" applyFont="1" applyBorder="1">
      <alignment vertical="center"/>
    </xf>
    <xf numFmtId="181" fontId="8" fillId="0" borderId="50" xfId="0" applyNumberFormat="1" applyFont="1" applyBorder="1">
      <alignment vertical="center"/>
    </xf>
    <xf numFmtId="181" fontId="8" fillId="0" borderId="51" xfId="0" applyNumberFormat="1" applyFont="1" applyBorder="1">
      <alignment vertical="center"/>
    </xf>
    <xf numFmtId="181" fontId="8" fillId="0" borderId="78" xfId="0" applyNumberFormat="1" applyFont="1" applyBorder="1">
      <alignment vertical="center"/>
    </xf>
    <xf numFmtId="181" fontId="8" fillId="0" borderId="4" xfId="0" applyNumberFormat="1" applyFont="1" applyBorder="1">
      <alignment vertical="center"/>
    </xf>
    <xf numFmtId="181" fontId="8" fillId="0" borderId="5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2" xfId="0" applyFont="1" applyBorder="1" applyAlignment="1">
      <alignment vertical="center" shrinkToFit="1"/>
    </xf>
    <xf numFmtId="0" fontId="8" fillId="0" borderId="33" xfId="0" applyFont="1" applyBorder="1" applyAlignment="1">
      <alignment vertical="center" shrinkToFit="1"/>
    </xf>
    <xf numFmtId="0" fontId="8" fillId="0" borderId="34" xfId="0" applyFont="1" applyBorder="1" applyAlignment="1">
      <alignment vertical="center" shrinkToFit="1"/>
    </xf>
    <xf numFmtId="181" fontId="8" fillId="0" borderId="16" xfId="0" applyNumberFormat="1" applyFont="1" applyBorder="1">
      <alignment vertical="center"/>
    </xf>
    <xf numFmtId="181" fontId="9" fillId="0" borderId="16" xfId="0" applyNumberFormat="1" applyFont="1" applyBorder="1">
      <alignment vertical="center"/>
    </xf>
    <xf numFmtId="181" fontId="9" fillId="0" borderId="36" xfId="0" applyNumberFormat="1" applyFont="1" applyBorder="1">
      <alignment vertical="center"/>
    </xf>
    <xf numFmtId="181" fontId="8" fillId="0" borderId="75" xfId="0" applyNumberFormat="1" applyFont="1" applyBorder="1">
      <alignment vertical="center"/>
    </xf>
    <xf numFmtId="177" fontId="7" fillId="0" borderId="72" xfId="0" applyNumberFormat="1" applyFont="1" applyBorder="1" applyAlignment="1">
      <alignment horizontal="center" vertical="center" shrinkToFit="1"/>
    </xf>
    <xf numFmtId="181" fontId="8" fillId="0" borderId="61" xfId="0" applyNumberFormat="1" applyFont="1" applyBorder="1">
      <alignment vertical="center"/>
    </xf>
    <xf numFmtId="181" fontId="8" fillId="0" borderId="18" xfId="0" applyNumberFormat="1" applyFont="1" applyBorder="1">
      <alignment vertical="center"/>
    </xf>
    <xf numFmtId="181" fontId="8" fillId="0" borderId="19" xfId="0" applyNumberFormat="1" applyFont="1" applyBorder="1">
      <alignment vertical="center"/>
    </xf>
    <xf numFmtId="181" fontId="8" fillId="0" borderId="62" xfId="0" applyNumberFormat="1" applyFont="1" applyBorder="1">
      <alignment vertical="center"/>
    </xf>
    <xf numFmtId="181" fontId="8" fillId="0" borderId="60" xfId="0" applyNumberFormat="1" applyFont="1" applyBorder="1">
      <alignment vertical="center"/>
    </xf>
    <xf numFmtId="181" fontId="8" fillId="0" borderId="29" xfId="0" applyNumberFormat="1" applyFont="1" applyBorder="1">
      <alignment vertical="center"/>
    </xf>
    <xf numFmtId="181" fontId="8" fillId="0" borderId="27" xfId="0" applyNumberFormat="1" applyFont="1" applyBorder="1">
      <alignment vertical="center"/>
    </xf>
    <xf numFmtId="0" fontId="9" fillId="0" borderId="18" xfId="0" applyFont="1" applyBorder="1">
      <alignment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177" fontId="7" fillId="0" borderId="81" xfId="0" applyNumberFormat="1" applyFont="1" applyBorder="1" applyAlignment="1">
      <alignment horizontal="center" vertical="center" shrinkToFit="1"/>
    </xf>
    <xf numFmtId="177" fontId="7" fillId="0" borderId="16" xfId="0" applyNumberFormat="1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center" vertical="center" shrinkToFit="1"/>
    </xf>
    <xf numFmtId="0" fontId="9" fillId="0" borderId="65" xfId="0" applyFont="1" applyBorder="1">
      <alignment vertical="center"/>
    </xf>
    <xf numFmtId="0" fontId="9" fillId="0" borderId="66" xfId="0" applyFont="1" applyBorder="1">
      <alignment vertical="center"/>
    </xf>
    <xf numFmtId="0" fontId="9" fillId="0" borderId="67" xfId="0" applyFont="1" applyBorder="1">
      <alignment vertical="center"/>
    </xf>
    <xf numFmtId="0" fontId="5" fillId="0" borderId="68" xfId="0" applyFont="1" applyBorder="1">
      <alignment vertical="center"/>
    </xf>
    <xf numFmtId="0" fontId="8" fillId="0" borderId="68" xfId="0" applyFont="1" applyBorder="1">
      <alignment vertical="center"/>
    </xf>
    <xf numFmtId="0" fontId="8" fillId="0" borderId="71" xfId="0" applyFont="1" applyBorder="1">
      <alignment vertical="center"/>
    </xf>
    <xf numFmtId="0" fontId="8" fillId="0" borderId="69" xfId="0" applyFont="1" applyBorder="1">
      <alignment vertical="center"/>
    </xf>
    <xf numFmtId="0" fontId="0" fillId="0" borderId="68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8" fillId="0" borderId="24" xfId="0" applyFont="1" applyBorder="1">
      <alignment vertical="center"/>
    </xf>
    <xf numFmtId="0" fontId="9" fillId="0" borderId="24" xfId="0" applyFont="1" applyBorder="1">
      <alignment vertical="center"/>
    </xf>
    <xf numFmtId="0" fontId="8" fillId="0" borderId="5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 shrinkToFit="1"/>
    </xf>
  </cellXfs>
  <cellStyles count="4">
    <cellStyle name="桁区切り" xfId="3" builtinId="6"/>
    <cellStyle name="桁区切り 2" xfId="1" xr:uid="{00000000-0005-0000-0000-000001000000}"/>
    <cellStyle name="通貨 2" xfId="2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4</xdr:row>
      <xdr:rowOff>38100</xdr:rowOff>
    </xdr:from>
    <xdr:to>
      <xdr:col>2</xdr:col>
      <xdr:colOff>590550</xdr:colOff>
      <xdr:row>4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23975" y="990600"/>
          <a:ext cx="219075" cy="2381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38099</xdr:colOff>
      <xdr:row>5</xdr:row>
      <xdr:rowOff>209551</xdr:rowOff>
    </xdr:from>
    <xdr:to>
      <xdr:col>6</xdr:col>
      <xdr:colOff>276224</xdr:colOff>
      <xdr:row>9</xdr:row>
      <xdr:rowOff>228600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10099" y="1485901"/>
          <a:ext cx="238125" cy="971549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57151</xdr:colOff>
      <xdr:row>10</xdr:row>
      <xdr:rowOff>47625</xdr:rowOff>
    </xdr:from>
    <xdr:to>
      <xdr:col>6</xdr:col>
      <xdr:colOff>228600</xdr:colOff>
      <xdr:row>16</xdr:row>
      <xdr:rowOff>228601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29151" y="2514600"/>
          <a:ext cx="171449" cy="1609726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571500</xdr:colOff>
      <xdr:row>0</xdr:row>
      <xdr:rowOff>127000</xdr:rowOff>
    </xdr:from>
    <xdr:to>
      <xdr:col>5</xdr:col>
      <xdr:colOff>914400</xdr:colOff>
      <xdr:row>2</xdr:row>
      <xdr:rowOff>114300</xdr:rowOff>
    </xdr:to>
    <xdr:sp macro="" textlink="">
      <xdr:nvSpPr>
        <xdr:cNvPr id="5" name="角丸四角形 3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90575" y="127000"/>
          <a:ext cx="3276600" cy="4635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590550</xdr:colOff>
      <xdr:row>3</xdr:row>
      <xdr:rowOff>169333</xdr:rowOff>
    </xdr:from>
    <xdr:to>
      <xdr:col>4</xdr:col>
      <xdr:colOff>74083</xdr:colOff>
      <xdr:row>4</xdr:row>
      <xdr:rowOff>157163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endCxn id="2" idx="6"/>
        </xdr:cNvCxnSpPr>
      </xdr:nvCxnSpPr>
      <xdr:spPr>
        <a:xfrm flipH="1">
          <a:off x="1543050" y="883708"/>
          <a:ext cx="950383" cy="22595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177800</xdr:colOff>
      <xdr:row>27</xdr:row>
      <xdr:rowOff>179917</xdr:rowOff>
    </xdr:from>
    <xdr:to>
      <xdr:col>17</xdr:col>
      <xdr:colOff>494241</xdr:colOff>
      <xdr:row>30</xdr:row>
      <xdr:rowOff>31751</xdr:rowOff>
    </xdr:to>
    <xdr:sp macro="" textlink="">
      <xdr:nvSpPr>
        <xdr:cNvPr id="7" name="角丸四角形 4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629900" y="6695017"/>
          <a:ext cx="0" cy="566209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20</xdr:row>
      <xdr:rowOff>219074</xdr:rowOff>
    </xdr:from>
    <xdr:to>
      <xdr:col>11</xdr:col>
      <xdr:colOff>723900</xdr:colOff>
      <xdr:row>22</xdr:row>
      <xdr:rowOff>25399</xdr:rowOff>
    </xdr:to>
    <xdr:sp macro="" textlink="">
      <xdr:nvSpPr>
        <xdr:cNvPr id="8" name="角丸四角形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572375" y="5067299"/>
          <a:ext cx="657225" cy="2825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609600</xdr:colOff>
      <xdr:row>33</xdr:row>
      <xdr:rowOff>219075</xdr:rowOff>
    </xdr:from>
    <xdr:to>
      <xdr:col>5</xdr:col>
      <xdr:colOff>390802</xdr:colOff>
      <xdr:row>36</xdr:row>
      <xdr:rowOff>47711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768"/>
        <a:stretch/>
      </xdr:blipFill>
      <xdr:spPr>
        <a:xfrm>
          <a:off x="1562100" y="8162925"/>
          <a:ext cx="1981477" cy="552536"/>
        </a:xfrm>
        <a:prstGeom prst="rect">
          <a:avLst/>
        </a:prstGeom>
      </xdr:spPr>
    </xdr:pic>
    <xdr:clientData/>
  </xdr:twoCellAnchor>
  <xdr:twoCellAnchor>
    <xdr:from>
      <xdr:col>1</xdr:col>
      <xdr:colOff>85724</xdr:colOff>
      <xdr:row>26</xdr:row>
      <xdr:rowOff>104775</xdr:rowOff>
    </xdr:from>
    <xdr:to>
      <xdr:col>3</xdr:col>
      <xdr:colOff>228599</xdr:colOff>
      <xdr:row>28</xdr:row>
      <xdr:rowOff>190500</xdr:rowOff>
    </xdr:to>
    <xdr:sp macro="" textlink="">
      <xdr:nvSpPr>
        <xdr:cNvPr id="11" name="四角形吹き出し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04799" y="6381750"/>
          <a:ext cx="1609725" cy="561975"/>
        </a:xfrm>
        <a:prstGeom prst="wedgeRectCallout">
          <a:avLst>
            <a:gd name="adj1" fmla="val -36040"/>
            <a:gd name="adj2" fmla="val 106748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右の項目番号を記載！例）配管工事 → </a:t>
          </a:r>
          <a:r>
            <a:rPr kumimoji="1" lang="en-US" altLang="ja-JP" sz="1100" b="1"/>
            <a:t>600A</a:t>
          </a:r>
          <a:endParaRPr kumimoji="1" lang="ja-JP" altLang="en-US" sz="1100" b="1"/>
        </a:p>
      </xdr:txBody>
    </xdr:sp>
    <xdr:clientData/>
  </xdr:twoCellAnchor>
  <xdr:twoCellAnchor>
    <xdr:from>
      <xdr:col>5</xdr:col>
      <xdr:colOff>781051</xdr:colOff>
      <xdr:row>27</xdr:row>
      <xdr:rowOff>76200</xdr:rowOff>
    </xdr:from>
    <xdr:to>
      <xdr:col>6</xdr:col>
      <xdr:colOff>752476</xdr:colOff>
      <xdr:row>28</xdr:row>
      <xdr:rowOff>200025</xdr:rowOff>
    </xdr:to>
    <xdr:sp macro="" textlink="">
      <xdr:nvSpPr>
        <xdr:cNvPr id="12" name="四角形吹き出し 1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933826" y="6591300"/>
          <a:ext cx="1390650" cy="361950"/>
        </a:xfrm>
        <a:prstGeom prst="wedgeRectCallout">
          <a:avLst>
            <a:gd name="adj1" fmla="val -33673"/>
            <a:gd name="adj2" fmla="val 140958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今月の請求金額</a:t>
          </a:r>
        </a:p>
      </xdr:txBody>
    </xdr:sp>
    <xdr:clientData/>
  </xdr:twoCellAnchor>
  <xdr:twoCellAnchor>
    <xdr:from>
      <xdr:col>4</xdr:col>
      <xdr:colOff>190500</xdr:colOff>
      <xdr:row>37</xdr:row>
      <xdr:rowOff>38099</xdr:rowOff>
    </xdr:from>
    <xdr:to>
      <xdr:col>5</xdr:col>
      <xdr:colOff>1066800</xdr:colOff>
      <xdr:row>40</xdr:row>
      <xdr:rowOff>209550</xdr:rowOff>
    </xdr:to>
    <xdr:sp macro="" textlink="">
      <xdr:nvSpPr>
        <xdr:cNvPr id="13" name="四角形吹き出し 1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609850" y="8953499"/>
          <a:ext cx="1609725" cy="885826"/>
        </a:xfrm>
        <a:prstGeom prst="wedgeRectCallout">
          <a:avLst>
            <a:gd name="adj1" fmla="val -60301"/>
            <a:gd name="adj2" fmla="val -120445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交通費・駐車場代が　別途必要な場合</a:t>
          </a:r>
          <a:endParaRPr kumimoji="1" lang="en-US" altLang="ja-JP" sz="1100" b="1"/>
        </a:p>
        <a:p>
          <a:pPr algn="l"/>
          <a:r>
            <a:rPr kumimoji="1" lang="ja-JP" altLang="en-US" sz="1100" b="1"/>
            <a:t>当社担当者へ確認</a:t>
          </a:r>
        </a:p>
      </xdr:txBody>
    </xdr:sp>
    <xdr:clientData/>
  </xdr:twoCellAnchor>
  <xdr:twoCellAnchor>
    <xdr:from>
      <xdr:col>5</xdr:col>
      <xdr:colOff>1238249</xdr:colOff>
      <xdr:row>38</xdr:row>
      <xdr:rowOff>85725</xdr:rowOff>
    </xdr:from>
    <xdr:to>
      <xdr:col>9</xdr:col>
      <xdr:colOff>352424</xdr:colOff>
      <xdr:row>41</xdr:row>
      <xdr:rowOff>114300</xdr:rowOff>
    </xdr:to>
    <xdr:sp macro="" textlink="">
      <xdr:nvSpPr>
        <xdr:cNvPr id="14" name="四角形吹き出し 2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391024" y="9239250"/>
          <a:ext cx="2409825" cy="742950"/>
        </a:xfrm>
        <a:prstGeom prst="wedgeRectCallout">
          <a:avLst>
            <a:gd name="adj1" fmla="val -57881"/>
            <a:gd name="adj2" fmla="val -17342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交通費・駐車場代は </a:t>
          </a:r>
          <a:r>
            <a:rPr kumimoji="1" lang="ja-JP" altLang="en-US" sz="1500" b="1"/>
            <a:t>税込</a:t>
          </a:r>
          <a:r>
            <a:rPr kumimoji="1" lang="ja-JP" altLang="en-US" sz="1300" b="1"/>
            <a:t> </a:t>
          </a:r>
          <a:r>
            <a:rPr kumimoji="1" lang="ja-JP" altLang="en-US" sz="1100" b="1"/>
            <a:t>で記載</a:t>
          </a:r>
          <a:endParaRPr kumimoji="1" lang="en-US" altLang="ja-JP" sz="1100" b="1"/>
        </a:p>
        <a:p>
          <a:pPr algn="l"/>
          <a:r>
            <a:rPr kumimoji="1" lang="ja-JP" altLang="en-US" sz="1100" b="1"/>
            <a:t>注意）駐車場代は明細が必要</a:t>
          </a:r>
        </a:p>
      </xdr:txBody>
    </xdr:sp>
    <xdr:clientData/>
  </xdr:twoCellAnchor>
  <xdr:twoCellAnchor>
    <xdr:from>
      <xdr:col>6</xdr:col>
      <xdr:colOff>66675</xdr:colOff>
      <xdr:row>18</xdr:row>
      <xdr:rowOff>0</xdr:rowOff>
    </xdr:from>
    <xdr:to>
      <xdr:col>6</xdr:col>
      <xdr:colOff>228600</xdr:colOff>
      <xdr:row>21</xdr:row>
      <xdr:rowOff>228600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638675" y="4371975"/>
          <a:ext cx="161925" cy="94297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20</xdr:row>
      <xdr:rowOff>209550</xdr:rowOff>
    </xdr:from>
    <xdr:to>
      <xdr:col>12</xdr:col>
      <xdr:colOff>2533650</xdr:colOff>
      <xdr:row>23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829675" y="5067300"/>
          <a:ext cx="2466975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←金額はマイナスをつけてください</a:t>
          </a:r>
        </a:p>
      </xdr:txBody>
    </xdr:sp>
    <xdr:clientData/>
  </xdr:twoCellAnchor>
  <xdr:twoCellAnchor>
    <xdr:from>
      <xdr:col>12</xdr:col>
      <xdr:colOff>76200</xdr:colOff>
      <xdr:row>26</xdr:row>
      <xdr:rowOff>19050</xdr:rowOff>
    </xdr:from>
    <xdr:to>
      <xdr:col>12</xdr:col>
      <xdr:colOff>1533525</xdr:colOff>
      <xdr:row>29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839200" y="6334125"/>
          <a:ext cx="1457325" cy="714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←金額はマイナスをつけてください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114300</xdr:rowOff>
    </xdr:from>
    <xdr:to>
      <xdr:col>17</xdr:col>
      <xdr:colOff>28575</xdr:colOff>
      <xdr:row>1</xdr:row>
      <xdr:rowOff>228600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38250" y="114300"/>
          <a:ext cx="1866900" cy="266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24</xdr:row>
          <xdr:rowOff>47624</xdr:rowOff>
        </xdr:from>
        <xdr:to>
          <xdr:col>50</xdr:col>
          <xdr:colOff>133350</xdr:colOff>
          <xdr:row>38</xdr:row>
          <xdr:rowOff>19049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※必要欄!$A$1:$Q$25" spid="_x0000_s4138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t="3097"/>
            <a:stretch>
              <a:fillRect/>
            </a:stretch>
          </xdr:blipFill>
          <xdr:spPr bwMode="auto">
            <a:xfrm>
              <a:off x="6096000" y="4819649"/>
              <a:ext cx="3086100" cy="2085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49"/>
  <sheetViews>
    <sheetView showZeros="0" tabSelected="1" view="pageBreakPreview" zoomScaleNormal="100" zoomScaleSheetLayoutView="100" workbookViewId="0">
      <selection activeCell="T17" sqref="T17"/>
    </sheetView>
  </sheetViews>
  <sheetFormatPr defaultRowHeight="18.75" x14ac:dyDescent="0.4"/>
  <cols>
    <col min="1" max="1" width="2.875" customWidth="1"/>
    <col min="2" max="5" width="9.625" customWidth="1"/>
    <col min="6" max="6" width="18.625" customWidth="1"/>
    <col min="7" max="7" width="14" customWidth="1"/>
    <col min="8" max="8" width="7.5" customWidth="1"/>
    <col min="9" max="9" width="3.125" customWidth="1"/>
    <col min="10" max="10" width="9.5" customWidth="1"/>
    <col min="11" max="11" width="4.375" customWidth="1"/>
    <col min="12" max="13" width="10.125" style="9" customWidth="1"/>
    <col min="14" max="14" width="15.125" customWidth="1"/>
    <col min="15" max="15" width="5.625" customWidth="1"/>
    <col min="16" max="16" width="20.125" hidden="1" customWidth="1"/>
    <col min="17" max="17" width="18" hidden="1" customWidth="1"/>
    <col min="18" max="18" width="12.875" hidden="1" customWidth="1"/>
    <col min="19" max="19" width="6.625" hidden="1" customWidth="1"/>
  </cols>
  <sheetData>
    <row r="2" spans="2:17" x14ac:dyDescent="0.4">
      <c r="C2" s="50"/>
      <c r="D2" t="s">
        <v>73</v>
      </c>
      <c r="P2" s="9" t="s">
        <v>139</v>
      </c>
      <c r="Q2" s="9"/>
    </row>
    <row r="3" spans="2:17" x14ac:dyDescent="0.4">
      <c r="C3" s="120"/>
      <c r="D3" s="120"/>
      <c r="E3" s="60"/>
      <c r="P3" s="80" t="s">
        <v>137</v>
      </c>
      <c r="Q3" s="80" t="s">
        <v>138</v>
      </c>
    </row>
    <row r="4" spans="2:17" x14ac:dyDescent="0.4">
      <c r="C4" s="121" t="s">
        <v>71</v>
      </c>
      <c r="D4" s="122"/>
      <c r="E4" s="60" t="s">
        <v>72</v>
      </c>
      <c r="G4" s="9" t="s">
        <v>148</v>
      </c>
      <c r="P4" s="80">
        <v>100</v>
      </c>
      <c r="Q4" s="80">
        <v>100</v>
      </c>
    </row>
    <row r="5" spans="2:17" ht="25.5" x14ac:dyDescent="0.4">
      <c r="B5" s="79" t="s">
        <v>44</v>
      </c>
      <c r="C5" s="82" t="s">
        <v>144</v>
      </c>
      <c r="D5" s="82">
        <v>7</v>
      </c>
      <c r="E5" s="79" t="s">
        <v>70</v>
      </c>
      <c r="F5" s="123" t="s">
        <v>76</v>
      </c>
      <c r="G5" s="124"/>
      <c r="P5" s="80">
        <v>50</v>
      </c>
      <c r="Q5" s="80">
        <v>50</v>
      </c>
    </row>
    <row r="6" spans="2:17" x14ac:dyDescent="0.4">
      <c r="P6" s="80">
        <v>70</v>
      </c>
      <c r="Q6" s="80">
        <v>30</v>
      </c>
    </row>
    <row r="7" spans="2:17" x14ac:dyDescent="0.4">
      <c r="B7" s="115" t="s">
        <v>29</v>
      </c>
      <c r="C7" s="116"/>
      <c r="D7" s="125" t="s">
        <v>74</v>
      </c>
      <c r="E7" s="126"/>
      <c r="F7" s="116"/>
    </row>
    <row r="8" spans="2:17" x14ac:dyDescent="0.4">
      <c r="B8" s="115" t="s">
        <v>75</v>
      </c>
      <c r="C8" s="127"/>
      <c r="D8" s="115" t="s">
        <v>49</v>
      </c>
      <c r="E8" s="127"/>
      <c r="F8" s="79" t="s">
        <v>88</v>
      </c>
      <c r="G8" s="129" t="s">
        <v>154</v>
      </c>
      <c r="H8" s="130"/>
      <c r="I8" s="60"/>
      <c r="J8" s="60"/>
      <c r="K8" s="60"/>
    </row>
    <row r="9" spans="2:17" x14ac:dyDescent="0.4">
      <c r="B9" s="115" t="s">
        <v>30</v>
      </c>
      <c r="C9" s="116"/>
      <c r="D9" s="115" t="s">
        <v>168</v>
      </c>
      <c r="E9" s="116"/>
      <c r="F9" s="94"/>
      <c r="G9" s="130"/>
      <c r="H9" s="130"/>
      <c r="I9" s="60"/>
      <c r="J9" s="60"/>
      <c r="K9" s="60"/>
      <c r="L9" s="95"/>
      <c r="P9" s="15" t="s">
        <v>135</v>
      </c>
    </row>
    <row r="10" spans="2:17" x14ac:dyDescent="0.4">
      <c r="B10" s="115" t="s">
        <v>34</v>
      </c>
      <c r="C10" s="116"/>
      <c r="D10" s="115" t="s">
        <v>89</v>
      </c>
      <c r="E10" s="128"/>
      <c r="F10" s="79">
        <v>10104</v>
      </c>
      <c r="P10" s="61" t="s">
        <v>133</v>
      </c>
    </row>
    <row r="11" spans="2:17" x14ac:dyDescent="0.4">
      <c r="B11" s="115" t="s">
        <v>158</v>
      </c>
      <c r="C11" s="127"/>
      <c r="D11" s="74"/>
      <c r="E11" s="113"/>
      <c r="F11" s="112"/>
      <c r="P11" s="61"/>
    </row>
    <row r="12" spans="2:17" x14ac:dyDescent="0.4">
      <c r="C12" s="9"/>
      <c r="D12" s="9"/>
      <c r="P12" s="62" t="s">
        <v>134</v>
      </c>
    </row>
    <row r="13" spans="2:17" x14ac:dyDescent="0.4">
      <c r="B13" s="115" t="s">
        <v>111</v>
      </c>
      <c r="C13" s="116"/>
      <c r="D13" s="117" t="s">
        <v>157</v>
      </c>
      <c r="E13" s="118"/>
      <c r="F13" s="119"/>
    </row>
    <row r="14" spans="2:17" x14ac:dyDescent="0.4">
      <c r="B14" s="115" t="s">
        <v>31</v>
      </c>
      <c r="C14" s="116"/>
      <c r="D14" s="131" t="s">
        <v>145</v>
      </c>
      <c r="E14" s="132"/>
      <c r="F14" s="133"/>
      <c r="G14" s="134" t="s">
        <v>166</v>
      </c>
      <c r="H14" s="135"/>
      <c r="I14" s="63"/>
      <c r="J14" s="63"/>
      <c r="K14" s="63"/>
    </row>
    <row r="15" spans="2:17" x14ac:dyDescent="0.4">
      <c r="B15" s="115" t="s">
        <v>32</v>
      </c>
      <c r="C15" s="116"/>
      <c r="D15" s="131" t="s">
        <v>152</v>
      </c>
      <c r="E15" s="132"/>
      <c r="F15" s="133"/>
      <c r="G15" s="134"/>
      <c r="H15" s="135"/>
      <c r="I15" s="63"/>
      <c r="J15" s="63"/>
      <c r="K15" s="63"/>
    </row>
    <row r="16" spans="2:17" x14ac:dyDescent="0.4">
      <c r="B16" s="115" t="s">
        <v>33</v>
      </c>
      <c r="C16" s="127"/>
      <c r="D16" s="131" t="s">
        <v>146</v>
      </c>
      <c r="E16" s="132"/>
      <c r="F16" s="133"/>
    </row>
    <row r="17" spans="2:14" x14ac:dyDescent="0.4">
      <c r="B17" s="136" t="s">
        <v>128</v>
      </c>
      <c r="C17" s="137"/>
      <c r="D17" s="138" t="s">
        <v>153</v>
      </c>
      <c r="E17" s="139"/>
      <c r="F17" s="139"/>
      <c r="G17" s="93"/>
      <c r="H17" s="101"/>
      <c r="I17" s="9"/>
      <c r="J17" s="9"/>
      <c r="K17" s="9"/>
    </row>
    <row r="18" spans="2:14" x14ac:dyDescent="0.4">
      <c r="B18" s="9"/>
      <c r="C18" s="9"/>
      <c r="G18" s="93"/>
      <c r="H18" s="101"/>
      <c r="I18" s="9"/>
      <c r="J18" s="9"/>
      <c r="K18" s="9"/>
    </row>
    <row r="19" spans="2:14" x14ac:dyDescent="0.4">
      <c r="B19" s="79" t="s">
        <v>117</v>
      </c>
      <c r="C19" s="446" t="s">
        <v>123</v>
      </c>
      <c r="D19" s="138"/>
      <c r="E19" s="49" t="s">
        <v>18</v>
      </c>
      <c r="F19" s="50" t="s">
        <v>124</v>
      </c>
      <c r="G19" s="9"/>
      <c r="H19" s="9"/>
      <c r="I19" s="9"/>
      <c r="J19" s="9"/>
      <c r="K19" s="9"/>
    </row>
    <row r="20" spans="2:14" x14ac:dyDescent="0.4">
      <c r="B20" s="79" t="s">
        <v>118</v>
      </c>
      <c r="C20" s="446" t="s">
        <v>125</v>
      </c>
      <c r="D20" s="138"/>
      <c r="E20" s="51" t="s">
        <v>18</v>
      </c>
      <c r="F20" s="50" t="s">
        <v>126</v>
      </c>
      <c r="G20" s="142" t="s">
        <v>165</v>
      </c>
      <c r="H20" s="143"/>
      <c r="I20" s="9"/>
      <c r="J20" s="9"/>
      <c r="K20" s="9"/>
    </row>
    <row r="21" spans="2:14" x14ac:dyDescent="0.4">
      <c r="B21" s="49" t="s">
        <v>119</v>
      </c>
      <c r="C21" s="446" t="s">
        <v>129</v>
      </c>
      <c r="D21" s="138"/>
      <c r="E21" s="51" t="s">
        <v>18</v>
      </c>
      <c r="F21" s="50" t="s">
        <v>155</v>
      </c>
      <c r="G21" s="109"/>
      <c r="H21" s="9"/>
      <c r="I21" s="9"/>
      <c r="J21" s="9"/>
      <c r="K21" s="9"/>
      <c r="L21" s="140" t="s">
        <v>36</v>
      </c>
      <c r="M21" s="140"/>
      <c r="N21" s="89" t="s">
        <v>150</v>
      </c>
    </row>
    <row r="22" spans="2:14" x14ac:dyDescent="0.4">
      <c r="B22" s="51" t="s">
        <v>121</v>
      </c>
      <c r="C22" s="446" t="s">
        <v>127</v>
      </c>
      <c r="D22" s="138"/>
      <c r="E22" s="49" t="s">
        <v>122</v>
      </c>
      <c r="F22" s="448" t="s">
        <v>156</v>
      </c>
      <c r="G22" s="9"/>
      <c r="H22" s="9"/>
      <c r="I22" s="9"/>
      <c r="J22" s="9"/>
      <c r="K22" s="9"/>
      <c r="L22" s="74" t="s">
        <v>86</v>
      </c>
      <c r="M22" s="79">
        <v>30310</v>
      </c>
      <c r="N22" s="96" t="s">
        <v>53</v>
      </c>
    </row>
    <row r="23" spans="2:14" x14ac:dyDescent="0.4">
      <c r="F23" s="9"/>
      <c r="G23" s="9"/>
      <c r="H23" s="9"/>
      <c r="I23" s="9"/>
      <c r="J23" s="9"/>
      <c r="K23" s="9"/>
      <c r="L23" s="74" t="s">
        <v>87</v>
      </c>
      <c r="M23" s="79">
        <v>30320</v>
      </c>
      <c r="N23" s="58" t="s">
        <v>54</v>
      </c>
    </row>
    <row r="24" spans="2:14" x14ac:dyDescent="0.4">
      <c r="B24" s="136" t="s">
        <v>45</v>
      </c>
      <c r="C24" s="136"/>
      <c r="D24" s="144"/>
      <c r="E24" s="116"/>
      <c r="L24" s="74" t="s">
        <v>77</v>
      </c>
      <c r="M24" s="79">
        <v>30330</v>
      </c>
      <c r="N24" s="58" t="s">
        <v>68</v>
      </c>
    </row>
    <row r="25" spans="2:14" x14ac:dyDescent="0.4">
      <c r="D25" s="97"/>
      <c r="L25" s="74" t="s">
        <v>78</v>
      </c>
      <c r="M25" s="79">
        <v>30340</v>
      </c>
      <c r="N25" s="58" t="s">
        <v>55</v>
      </c>
    </row>
    <row r="26" spans="2:14" x14ac:dyDescent="0.4">
      <c r="B26" s="145" t="s">
        <v>50</v>
      </c>
      <c r="C26" s="146"/>
      <c r="D26" s="149" t="s">
        <v>177</v>
      </c>
      <c r="E26" s="150"/>
      <c r="F26" s="151"/>
      <c r="G26" s="152"/>
      <c r="H26" s="153"/>
      <c r="I26" s="64"/>
      <c r="J26" s="64"/>
      <c r="K26" s="64"/>
      <c r="L26" s="74" t="s">
        <v>79</v>
      </c>
      <c r="M26" s="79">
        <v>30350</v>
      </c>
      <c r="N26" s="59" t="s">
        <v>56</v>
      </c>
    </row>
    <row r="27" spans="2:14" x14ac:dyDescent="0.4">
      <c r="B27" s="147"/>
      <c r="C27" s="148"/>
      <c r="D27" s="154"/>
      <c r="E27" s="155"/>
      <c r="F27" s="156"/>
      <c r="L27" s="74" t="s">
        <v>51</v>
      </c>
      <c r="M27" s="79">
        <v>30360</v>
      </c>
      <c r="N27" s="58" t="s">
        <v>57</v>
      </c>
    </row>
    <row r="28" spans="2:14" x14ac:dyDescent="0.4">
      <c r="F28" s="98"/>
      <c r="G28" s="157"/>
      <c r="H28" s="153"/>
      <c r="I28" s="64"/>
      <c r="L28" s="74" t="s">
        <v>80</v>
      </c>
      <c r="M28" s="79">
        <v>30370</v>
      </c>
      <c r="N28" s="58" t="s">
        <v>58</v>
      </c>
    </row>
    <row r="29" spans="2:14" x14ac:dyDescent="0.4">
      <c r="C29" s="9"/>
      <c r="D29" s="140"/>
      <c r="E29" s="141"/>
      <c r="L29" s="74" t="s">
        <v>52</v>
      </c>
      <c r="M29" s="79">
        <v>30380</v>
      </c>
      <c r="N29" s="58" t="s">
        <v>59</v>
      </c>
    </row>
    <row r="30" spans="2:14" x14ac:dyDescent="0.4">
      <c r="B30" s="158" t="s">
        <v>36</v>
      </c>
      <c r="C30" s="159"/>
      <c r="D30" s="115" t="s">
        <v>14</v>
      </c>
      <c r="E30" s="168"/>
      <c r="F30" s="72" t="s">
        <v>46</v>
      </c>
      <c r="G30" s="79" t="s">
        <v>40</v>
      </c>
      <c r="H30" s="9"/>
      <c r="I30" s="9"/>
      <c r="J30" s="9"/>
      <c r="K30" s="9"/>
      <c r="L30" s="74" t="s">
        <v>90</v>
      </c>
      <c r="M30" s="79">
        <v>30390</v>
      </c>
      <c r="N30" s="58" t="s">
        <v>60</v>
      </c>
    </row>
    <row r="31" spans="2:14" x14ac:dyDescent="0.4">
      <c r="B31" s="74" t="s">
        <v>86</v>
      </c>
      <c r="C31" s="79">
        <v>30310</v>
      </c>
      <c r="D31" s="115"/>
      <c r="E31" s="169"/>
      <c r="F31" s="4"/>
      <c r="G31" s="3">
        <f>F31*0.1</f>
        <v>0</v>
      </c>
      <c r="H31" s="7"/>
      <c r="I31" s="7"/>
      <c r="J31" s="7"/>
      <c r="K31" s="7"/>
      <c r="L31" s="74" t="s">
        <v>81</v>
      </c>
      <c r="M31" s="79">
        <v>30401</v>
      </c>
      <c r="N31" s="58" t="s">
        <v>61</v>
      </c>
    </row>
    <row r="32" spans="2:14" x14ac:dyDescent="0.4">
      <c r="B32" s="74"/>
      <c r="C32" s="79"/>
      <c r="D32" s="115"/>
      <c r="E32" s="169"/>
      <c r="F32" s="4"/>
      <c r="G32" s="3"/>
      <c r="H32" s="7"/>
      <c r="I32" s="7"/>
      <c r="J32" s="7"/>
      <c r="K32" s="7"/>
      <c r="L32" s="74" t="s">
        <v>82</v>
      </c>
      <c r="M32" s="79">
        <v>30410</v>
      </c>
      <c r="N32" s="58" t="s">
        <v>62</v>
      </c>
    </row>
    <row r="33" spans="2:14" x14ac:dyDescent="0.4">
      <c r="B33" s="99"/>
      <c r="C33" s="100"/>
      <c r="D33" s="115"/>
      <c r="E33" s="169"/>
      <c r="F33" s="4"/>
      <c r="G33" s="3">
        <f t="shared" ref="G33" si="0">F33*0.1</f>
        <v>0</v>
      </c>
      <c r="H33" s="7"/>
      <c r="I33" s="7"/>
      <c r="J33" s="7"/>
      <c r="K33" s="7"/>
      <c r="L33" s="74" t="s">
        <v>83</v>
      </c>
      <c r="M33" s="79">
        <v>30420</v>
      </c>
      <c r="N33" s="58" t="s">
        <v>63</v>
      </c>
    </row>
    <row r="34" spans="2:14" x14ac:dyDescent="0.4">
      <c r="B34" s="72"/>
      <c r="C34" s="78"/>
      <c r="D34" s="160"/>
      <c r="E34" s="161"/>
      <c r="F34" s="84"/>
      <c r="G34" s="3"/>
      <c r="H34" s="7"/>
      <c r="I34" s="7"/>
      <c r="J34" s="7"/>
      <c r="K34" s="7"/>
      <c r="L34" s="74" t="s">
        <v>84</v>
      </c>
      <c r="M34" s="79">
        <v>30430</v>
      </c>
      <c r="N34" s="58" t="s">
        <v>64</v>
      </c>
    </row>
    <row r="35" spans="2:14" x14ac:dyDescent="0.4">
      <c r="B35" s="88" t="s">
        <v>135</v>
      </c>
      <c r="C35" s="73"/>
      <c r="D35" s="162"/>
      <c r="E35" s="133"/>
      <c r="F35" s="4"/>
      <c r="G35" s="3"/>
      <c r="H35" s="7"/>
      <c r="I35" s="7"/>
      <c r="J35" s="7"/>
      <c r="K35" s="7"/>
      <c r="L35" s="74" t="s">
        <v>85</v>
      </c>
      <c r="M35" s="79">
        <v>30440</v>
      </c>
      <c r="N35" s="58" t="s">
        <v>65</v>
      </c>
    </row>
    <row r="36" spans="2:14" ht="19.5" thickBot="1" x14ac:dyDescent="0.45">
      <c r="B36" s="85"/>
      <c r="C36" s="83"/>
      <c r="D36" s="163"/>
      <c r="E36" s="164"/>
      <c r="F36" s="86"/>
      <c r="G36" s="3"/>
      <c r="H36" s="7"/>
      <c r="I36" s="7"/>
      <c r="J36" s="7"/>
      <c r="K36" s="7"/>
      <c r="L36" s="74" t="s">
        <v>91</v>
      </c>
      <c r="M36" s="79">
        <v>30450</v>
      </c>
      <c r="N36" s="58" t="s">
        <v>66</v>
      </c>
    </row>
    <row r="37" spans="2:14" ht="19.5" thickTop="1" x14ac:dyDescent="0.4">
      <c r="B37" s="165" t="s">
        <v>43</v>
      </c>
      <c r="C37" s="166"/>
      <c r="D37" s="166"/>
      <c r="E37" s="167"/>
      <c r="F37" s="87"/>
      <c r="G37" s="2"/>
      <c r="H37" s="7"/>
      <c r="I37" s="7"/>
      <c r="J37" s="7"/>
      <c r="K37" s="7"/>
      <c r="L37" s="74" t="s">
        <v>92</v>
      </c>
      <c r="M37" s="79">
        <v>30460</v>
      </c>
      <c r="N37" s="58" t="s">
        <v>67</v>
      </c>
    </row>
    <row r="38" spans="2:14" x14ac:dyDescent="0.4">
      <c r="H38" s="8"/>
      <c r="I38" s="8"/>
      <c r="J38" s="8"/>
      <c r="K38" s="8"/>
      <c r="L38" s="80">
        <v>8227</v>
      </c>
      <c r="M38" s="79">
        <v>41310</v>
      </c>
      <c r="N38" s="58" t="s">
        <v>175</v>
      </c>
    </row>
    <row r="40" spans="2:14" x14ac:dyDescent="0.4">
      <c r="L40"/>
      <c r="M40"/>
    </row>
    <row r="41" spans="2:14" x14ac:dyDescent="0.4">
      <c r="B41" s="101"/>
      <c r="C41" s="101"/>
      <c r="D41" s="101"/>
      <c r="E41" s="101"/>
      <c r="F41" s="101"/>
      <c r="G41" s="101"/>
      <c r="H41" s="101"/>
      <c r="I41" s="65"/>
      <c r="J41" s="65"/>
      <c r="K41" s="65"/>
      <c r="L41"/>
      <c r="M41"/>
    </row>
    <row r="42" spans="2:14" x14ac:dyDescent="0.4">
      <c r="L42"/>
      <c r="M42"/>
    </row>
    <row r="43" spans="2:14" x14ac:dyDescent="0.4">
      <c r="L43"/>
      <c r="M43"/>
    </row>
    <row r="44" spans="2:14" x14ac:dyDescent="0.4">
      <c r="L44"/>
      <c r="M44"/>
    </row>
    <row r="45" spans="2:14" x14ac:dyDescent="0.4">
      <c r="L45"/>
      <c r="M45"/>
    </row>
    <row r="46" spans="2:14" x14ac:dyDescent="0.4">
      <c r="L46"/>
      <c r="M46"/>
    </row>
    <row r="47" spans="2:14" x14ac:dyDescent="0.4">
      <c r="L47"/>
      <c r="M47"/>
    </row>
    <row r="48" spans="2:14" x14ac:dyDescent="0.4">
      <c r="L48"/>
      <c r="M48"/>
    </row>
    <row r="49" spans="12:13" x14ac:dyDescent="0.4">
      <c r="L49"/>
      <c r="M49"/>
    </row>
  </sheetData>
  <sheetProtection algorithmName="SHA-512" hashValue="Lmpbk3oNNB9rrrZVslWxy2GSz+6YIPyS3qkYb8ob5YdYcBNGCj3QGCAHNF/E9ioxfxjk8G5nsZg8ogPHgFqOhA==" saltValue="SZr7HKpBs9owS3gnNwmKyA==" spinCount="100000" sheet="1" objects="1" scenarios="1" selectLockedCells="1"/>
  <mergeCells count="48">
    <mergeCell ref="B30:C30"/>
    <mergeCell ref="D34:E34"/>
    <mergeCell ref="D35:E35"/>
    <mergeCell ref="D36:E36"/>
    <mergeCell ref="B37:E37"/>
    <mergeCell ref="D30:E30"/>
    <mergeCell ref="D31:E31"/>
    <mergeCell ref="D32:E32"/>
    <mergeCell ref="D33:E33"/>
    <mergeCell ref="D29:E29"/>
    <mergeCell ref="G20:H20"/>
    <mergeCell ref="C21:D21"/>
    <mergeCell ref="L21:M21"/>
    <mergeCell ref="C22:D22"/>
    <mergeCell ref="B24:C24"/>
    <mergeCell ref="D24:E24"/>
    <mergeCell ref="C20:D20"/>
    <mergeCell ref="B26:C27"/>
    <mergeCell ref="D26:F26"/>
    <mergeCell ref="G26:H26"/>
    <mergeCell ref="D27:F27"/>
    <mergeCell ref="G28:H28"/>
    <mergeCell ref="B16:C16"/>
    <mergeCell ref="D16:F16"/>
    <mergeCell ref="B17:C17"/>
    <mergeCell ref="D17:F17"/>
    <mergeCell ref="C19:D19"/>
    <mergeCell ref="B14:C14"/>
    <mergeCell ref="D14:F14"/>
    <mergeCell ref="G14:H14"/>
    <mergeCell ref="B15:C15"/>
    <mergeCell ref="D15:F15"/>
    <mergeCell ref="G15:H15"/>
    <mergeCell ref="B13:C13"/>
    <mergeCell ref="D13:F13"/>
    <mergeCell ref="C3:D3"/>
    <mergeCell ref="C4:D4"/>
    <mergeCell ref="F5:G5"/>
    <mergeCell ref="B7:C7"/>
    <mergeCell ref="D7:F7"/>
    <mergeCell ref="B8:C8"/>
    <mergeCell ref="D8:E8"/>
    <mergeCell ref="B9:C9"/>
    <mergeCell ref="D9:E9"/>
    <mergeCell ref="B10:C10"/>
    <mergeCell ref="D10:E10"/>
    <mergeCell ref="B11:C11"/>
    <mergeCell ref="G8:H9"/>
  </mergeCells>
  <phoneticPr fontId="1"/>
  <dataValidations count="2">
    <dataValidation type="list" allowBlank="1" showInputMessage="1" showErrorMessage="1" sqref="D31:D33" xr:uid="{00000000-0002-0000-0000-000000000000}">
      <formula1>$P$4:$P$6</formula1>
    </dataValidation>
    <dataValidation type="list" allowBlank="1" showInputMessage="1" showErrorMessage="1" sqref="D35:E35" xr:uid="{00000000-0002-0000-0000-000001000000}">
      <formula1>$P$10:$P$12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V42"/>
  <sheetViews>
    <sheetView showZeros="0" view="pageBreakPreview" zoomScaleNormal="100" zoomScaleSheetLayoutView="100" workbookViewId="0">
      <selection activeCell="D22" sqref="D22:F22"/>
    </sheetView>
  </sheetViews>
  <sheetFormatPr defaultRowHeight="18.75" x14ac:dyDescent="0.4"/>
  <cols>
    <col min="1" max="1" width="2.875" customWidth="1"/>
    <col min="2" max="5" width="9.625" customWidth="1"/>
    <col min="6" max="6" width="18.625" customWidth="1"/>
    <col min="7" max="7" width="14" customWidth="1"/>
    <col min="8" max="10" width="2.625" customWidth="1"/>
    <col min="11" max="11" width="5.625" customWidth="1"/>
    <col min="12" max="12" width="2.625" customWidth="1"/>
    <col min="13" max="14" width="10.125" style="9" customWidth="1"/>
    <col min="15" max="15" width="15.125" customWidth="1"/>
    <col min="16" max="16" width="10.25" customWidth="1"/>
    <col min="17" max="17" width="10.625" hidden="1" customWidth="1"/>
    <col min="18" max="18" width="12.75" hidden="1" customWidth="1"/>
    <col min="19" max="19" width="15.625" hidden="1" customWidth="1"/>
    <col min="20" max="20" width="14.75" style="9" customWidth="1"/>
    <col min="21" max="21" width="10.125" style="9" customWidth="1"/>
    <col min="22" max="22" width="15.125" customWidth="1"/>
  </cols>
  <sheetData>
    <row r="1" spans="1:22" x14ac:dyDescent="0.4">
      <c r="A1" s="5"/>
      <c r="B1" s="5"/>
      <c r="C1" s="5"/>
      <c r="D1" s="5"/>
      <c r="E1" s="5"/>
      <c r="F1" s="5"/>
      <c r="G1" s="9" t="s">
        <v>148</v>
      </c>
      <c r="H1" s="5"/>
      <c r="I1" s="5"/>
    </row>
    <row r="2" spans="1:22" ht="25.5" x14ac:dyDescent="0.4">
      <c r="A2" s="5"/>
      <c r="B2" s="46" t="s">
        <v>44</v>
      </c>
      <c r="C2" s="66" t="s">
        <v>178</v>
      </c>
      <c r="D2" s="66"/>
      <c r="E2" s="46" t="s">
        <v>70</v>
      </c>
      <c r="F2" s="187" t="s">
        <v>76</v>
      </c>
      <c r="G2" s="188"/>
      <c r="H2" s="5"/>
      <c r="I2" s="5"/>
      <c r="T2" s="45"/>
      <c r="U2" s="45"/>
      <c r="V2" s="5"/>
    </row>
    <row r="3" spans="1:22" x14ac:dyDescent="0.4">
      <c r="A3" s="5"/>
      <c r="B3" s="5"/>
      <c r="C3" s="5"/>
      <c r="D3" s="5"/>
      <c r="E3" s="5"/>
      <c r="F3" s="5"/>
      <c r="G3" s="5"/>
      <c r="H3" s="5"/>
      <c r="I3" s="5"/>
      <c r="T3" s="45"/>
      <c r="U3" s="45"/>
      <c r="V3" s="5"/>
    </row>
    <row r="4" spans="1:22" x14ac:dyDescent="0.4">
      <c r="A4" s="5"/>
      <c r="B4" s="178" t="s">
        <v>29</v>
      </c>
      <c r="C4" s="179"/>
      <c r="D4" s="194"/>
      <c r="E4" s="195"/>
      <c r="F4" s="179"/>
      <c r="G4" s="5"/>
      <c r="H4" s="5"/>
      <c r="I4" s="5"/>
      <c r="T4" s="45"/>
      <c r="U4" s="45"/>
      <c r="V4" s="5"/>
    </row>
    <row r="5" spans="1:22" x14ac:dyDescent="0.4">
      <c r="A5" s="5"/>
      <c r="B5" s="178" t="s">
        <v>75</v>
      </c>
      <c r="C5" s="189"/>
      <c r="D5" s="178"/>
      <c r="E5" s="189"/>
      <c r="F5" s="46"/>
      <c r="G5" s="5"/>
      <c r="H5" s="5"/>
      <c r="I5" s="5"/>
      <c r="T5" s="45"/>
      <c r="U5" s="45"/>
      <c r="V5" s="5"/>
    </row>
    <row r="6" spans="1:22" x14ac:dyDescent="0.4">
      <c r="A6" s="5"/>
      <c r="B6" s="178" t="s">
        <v>30</v>
      </c>
      <c r="C6" s="179"/>
      <c r="D6" s="178"/>
      <c r="E6" s="179"/>
      <c r="F6" s="67"/>
      <c r="G6" s="5"/>
      <c r="H6" s="5"/>
      <c r="I6" s="5"/>
      <c r="T6" s="45"/>
      <c r="U6" s="45"/>
      <c r="V6" s="5"/>
    </row>
    <row r="7" spans="1:22" x14ac:dyDescent="0.4">
      <c r="A7" s="5"/>
      <c r="B7" s="178" t="s">
        <v>176</v>
      </c>
      <c r="C7" s="179"/>
      <c r="D7" s="178"/>
      <c r="E7" s="179"/>
      <c r="F7" s="46"/>
      <c r="G7" s="5"/>
      <c r="H7" s="5"/>
      <c r="I7" s="5"/>
      <c r="T7" s="45"/>
      <c r="U7" s="45"/>
      <c r="V7" s="5"/>
    </row>
    <row r="8" spans="1:22" x14ac:dyDescent="0.4">
      <c r="A8" s="5"/>
      <c r="B8" s="178" t="s">
        <v>158</v>
      </c>
      <c r="C8" s="189"/>
      <c r="D8" s="190"/>
      <c r="E8" s="191"/>
      <c r="F8" s="192"/>
      <c r="G8" s="5"/>
      <c r="H8" s="5"/>
      <c r="I8" s="5"/>
      <c r="T8" s="45"/>
      <c r="U8" s="45"/>
      <c r="V8" s="5"/>
    </row>
    <row r="9" spans="1:22" x14ac:dyDescent="0.4">
      <c r="A9" s="5"/>
      <c r="B9" s="5"/>
      <c r="C9" s="45"/>
      <c r="D9" s="45"/>
      <c r="E9" s="5"/>
      <c r="F9" s="5"/>
      <c r="G9" s="5"/>
      <c r="H9" s="5"/>
      <c r="I9" s="5"/>
      <c r="L9" s="60"/>
      <c r="T9" s="45"/>
      <c r="U9" s="45"/>
      <c r="V9" s="5"/>
    </row>
    <row r="10" spans="1:22" x14ac:dyDescent="0.4">
      <c r="A10" s="5"/>
      <c r="B10" s="115" t="s">
        <v>111</v>
      </c>
      <c r="C10" s="116"/>
      <c r="D10" s="196"/>
      <c r="E10" s="197"/>
      <c r="F10" s="198"/>
      <c r="G10" s="5"/>
      <c r="H10" s="5"/>
      <c r="I10" s="5"/>
      <c r="L10" s="60"/>
      <c r="T10" s="45"/>
      <c r="U10" s="45"/>
      <c r="V10" s="5"/>
    </row>
    <row r="11" spans="1:22" x14ac:dyDescent="0.4">
      <c r="A11" s="5"/>
      <c r="B11" s="115" t="s">
        <v>31</v>
      </c>
      <c r="C11" s="116"/>
      <c r="D11" s="182"/>
      <c r="E11" s="183"/>
      <c r="F11" s="175"/>
      <c r="G11" s="5"/>
      <c r="H11" s="5"/>
      <c r="I11" s="5"/>
      <c r="T11" s="45"/>
      <c r="U11" s="45"/>
      <c r="V11" s="5"/>
    </row>
    <row r="12" spans="1:22" x14ac:dyDescent="0.4">
      <c r="A12" s="5"/>
      <c r="B12" s="115" t="s">
        <v>32</v>
      </c>
      <c r="C12" s="116"/>
      <c r="D12" s="182"/>
      <c r="E12" s="183"/>
      <c r="F12" s="184"/>
      <c r="G12" s="68"/>
      <c r="H12" s="5"/>
      <c r="I12" s="5"/>
      <c r="O12" s="111"/>
      <c r="T12" s="45"/>
      <c r="U12" s="45"/>
      <c r="V12" s="5"/>
    </row>
    <row r="13" spans="1:22" x14ac:dyDescent="0.4">
      <c r="A13" s="5"/>
      <c r="B13" s="115" t="s">
        <v>33</v>
      </c>
      <c r="C13" s="127"/>
      <c r="D13" s="182"/>
      <c r="E13" s="183"/>
      <c r="F13" s="175"/>
      <c r="G13" s="68"/>
      <c r="H13" s="5"/>
      <c r="I13" s="5"/>
      <c r="T13" s="45"/>
      <c r="U13" s="45"/>
      <c r="V13" s="5"/>
    </row>
    <row r="14" spans="1:22" x14ac:dyDescent="0.4">
      <c r="A14" s="5"/>
      <c r="B14" s="136" t="s">
        <v>128</v>
      </c>
      <c r="C14" s="137"/>
      <c r="D14" s="185"/>
      <c r="E14" s="186"/>
      <c r="F14" s="186"/>
      <c r="G14" s="5"/>
      <c r="H14" s="5"/>
      <c r="I14" s="5"/>
      <c r="T14" s="45"/>
      <c r="U14" s="45"/>
      <c r="V14" s="5"/>
    </row>
    <row r="15" spans="1:22" x14ac:dyDescent="0.4">
      <c r="A15" s="5"/>
      <c r="B15" s="45"/>
      <c r="C15" s="45"/>
      <c r="D15" s="5"/>
      <c r="E15" s="5"/>
      <c r="F15" s="5"/>
      <c r="G15" s="5"/>
      <c r="H15" s="5"/>
      <c r="I15" s="5"/>
      <c r="T15" s="45"/>
      <c r="U15" s="45"/>
      <c r="V15" s="5"/>
    </row>
    <row r="16" spans="1:22" x14ac:dyDescent="0.4">
      <c r="A16" s="5"/>
      <c r="B16" s="79" t="s">
        <v>117</v>
      </c>
      <c r="C16" s="447"/>
      <c r="D16" s="185"/>
      <c r="E16" s="49" t="s">
        <v>120</v>
      </c>
      <c r="F16" s="114"/>
      <c r="G16" s="5"/>
      <c r="H16" s="5"/>
      <c r="I16" s="5"/>
      <c r="T16" s="45"/>
      <c r="U16" s="45"/>
      <c r="V16" s="5"/>
    </row>
    <row r="17" spans="1:22" x14ac:dyDescent="0.4">
      <c r="A17" s="5"/>
      <c r="B17" s="79" t="s">
        <v>118</v>
      </c>
      <c r="C17" s="447"/>
      <c r="D17" s="185"/>
      <c r="E17" s="51" t="s">
        <v>120</v>
      </c>
      <c r="F17" s="114"/>
      <c r="G17" s="5"/>
      <c r="H17" s="5"/>
      <c r="I17" s="5"/>
      <c r="T17" s="45"/>
      <c r="U17" s="45"/>
      <c r="V17" s="5"/>
    </row>
    <row r="18" spans="1:22" x14ac:dyDescent="0.4">
      <c r="A18" s="5"/>
      <c r="B18" s="49" t="s">
        <v>119</v>
      </c>
      <c r="C18" s="447"/>
      <c r="D18" s="185"/>
      <c r="E18" s="51" t="s">
        <v>18</v>
      </c>
      <c r="F18" s="114"/>
      <c r="G18" s="5"/>
      <c r="H18" s="5"/>
      <c r="I18" s="5"/>
      <c r="M18" s="9" t="s">
        <v>149</v>
      </c>
      <c r="T18" s="45"/>
      <c r="U18" s="45"/>
      <c r="V18" s="5"/>
    </row>
    <row r="19" spans="1:22" x14ac:dyDescent="0.4">
      <c r="A19" s="5"/>
      <c r="B19" s="51" t="s">
        <v>121</v>
      </c>
      <c r="C19" s="447"/>
      <c r="D19" s="185"/>
      <c r="E19" s="49" t="s">
        <v>122</v>
      </c>
      <c r="F19" s="114"/>
      <c r="G19" s="5"/>
      <c r="H19" s="5"/>
      <c r="I19" s="5"/>
      <c r="L19" s="63"/>
      <c r="M19" s="140" t="s">
        <v>36</v>
      </c>
      <c r="N19" s="140"/>
      <c r="O19" s="89" t="s">
        <v>147</v>
      </c>
      <c r="Q19" s="9" t="s">
        <v>139</v>
      </c>
      <c r="R19" s="9"/>
      <c r="T19" s="45"/>
      <c r="U19" s="45"/>
      <c r="V19" s="5"/>
    </row>
    <row r="20" spans="1:22" x14ac:dyDescent="0.4">
      <c r="A20" s="5"/>
      <c r="B20" s="5"/>
      <c r="C20" s="5"/>
      <c r="D20" s="5"/>
      <c r="E20" s="5"/>
      <c r="F20" s="45"/>
      <c r="G20" s="45"/>
      <c r="H20" s="45"/>
      <c r="I20" s="45"/>
      <c r="J20" s="9"/>
      <c r="M20" s="74" t="s">
        <v>96</v>
      </c>
      <c r="N20" s="82">
        <v>30310</v>
      </c>
      <c r="O20" s="58" t="s">
        <v>53</v>
      </c>
      <c r="Q20" s="80" t="s">
        <v>140</v>
      </c>
      <c r="R20" s="80" t="s">
        <v>138</v>
      </c>
      <c r="T20" s="45"/>
      <c r="U20" s="45"/>
      <c r="V20" s="5"/>
    </row>
    <row r="21" spans="1:22" x14ac:dyDescent="0.4">
      <c r="A21" s="5"/>
      <c r="B21" s="5"/>
      <c r="C21" s="5"/>
      <c r="D21" s="69"/>
      <c r="E21" s="5"/>
      <c r="F21" s="5"/>
      <c r="G21" s="5"/>
      <c r="H21" s="5"/>
      <c r="I21" s="5"/>
      <c r="K21" s="9"/>
      <c r="L21" s="9"/>
      <c r="M21" s="74" t="s">
        <v>87</v>
      </c>
      <c r="N21" s="82">
        <v>30320</v>
      </c>
      <c r="O21" s="58" t="s">
        <v>54</v>
      </c>
      <c r="Q21" s="80">
        <v>100</v>
      </c>
      <c r="R21" s="102" t="s">
        <v>160</v>
      </c>
      <c r="T21" s="45"/>
      <c r="U21" s="45"/>
      <c r="V21" s="5"/>
    </row>
    <row r="22" spans="1:22" x14ac:dyDescent="0.4">
      <c r="A22" s="5"/>
      <c r="B22" s="145" t="s">
        <v>50</v>
      </c>
      <c r="C22" s="146"/>
      <c r="D22" s="170"/>
      <c r="E22" s="171"/>
      <c r="F22" s="172"/>
      <c r="G22" s="193"/>
      <c r="H22" s="181"/>
      <c r="I22" s="57"/>
      <c r="J22" s="64"/>
      <c r="K22" s="7"/>
      <c r="M22" s="74" t="s">
        <v>97</v>
      </c>
      <c r="N22" s="82">
        <v>30330</v>
      </c>
      <c r="O22" s="58" t="s">
        <v>98</v>
      </c>
      <c r="Q22" s="80">
        <v>70</v>
      </c>
      <c r="R22" s="80">
        <v>30</v>
      </c>
      <c r="T22" s="45"/>
      <c r="U22" s="45"/>
      <c r="V22" s="5"/>
    </row>
    <row r="23" spans="1:22" x14ac:dyDescent="0.4">
      <c r="A23" s="5"/>
      <c r="B23" s="147"/>
      <c r="C23" s="148"/>
      <c r="D23" s="154"/>
      <c r="E23" s="155"/>
      <c r="F23" s="156"/>
      <c r="G23" s="5"/>
      <c r="H23" s="5"/>
      <c r="I23" s="5"/>
      <c r="K23" s="7"/>
      <c r="M23" s="74" t="s">
        <v>99</v>
      </c>
      <c r="N23" s="82">
        <v>30340</v>
      </c>
      <c r="O23" s="58" t="s">
        <v>55</v>
      </c>
      <c r="Q23" s="80">
        <v>50</v>
      </c>
      <c r="R23" s="80">
        <v>50</v>
      </c>
      <c r="T23" s="45"/>
      <c r="U23" s="45"/>
      <c r="V23" s="5"/>
    </row>
    <row r="24" spans="1:22" x14ac:dyDescent="0.4">
      <c r="A24" s="5"/>
      <c r="B24" s="5"/>
      <c r="C24" s="5"/>
      <c r="D24" s="5"/>
      <c r="E24" s="5"/>
      <c r="F24" s="70"/>
      <c r="G24" s="180"/>
      <c r="H24" s="181"/>
      <c r="I24" s="57"/>
      <c r="J24" s="64"/>
      <c r="K24" s="7"/>
      <c r="L24" s="64"/>
      <c r="M24" s="74" t="s">
        <v>79</v>
      </c>
      <c r="N24" s="82">
        <v>30350</v>
      </c>
      <c r="O24" s="59" t="s">
        <v>56</v>
      </c>
      <c r="T24" s="45"/>
      <c r="U24" s="45"/>
      <c r="V24" s="5"/>
    </row>
    <row r="25" spans="1:22" x14ac:dyDescent="0.4">
      <c r="A25" s="5"/>
      <c r="B25" s="5"/>
      <c r="C25" s="45"/>
      <c r="D25" s="176"/>
      <c r="E25" s="177"/>
      <c r="F25" s="5"/>
      <c r="G25" s="5"/>
      <c r="H25" s="5"/>
      <c r="I25" s="5"/>
      <c r="K25" s="7"/>
      <c r="M25" s="74" t="s">
        <v>100</v>
      </c>
      <c r="N25" s="82">
        <v>30360</v>
      </c>
      <c r="O25" s="58" t="s">
        <v>57</v>
      </c>
      <c r="T25" s="45"/>
      <c r="U25" s="45"/>
      <c r="V25" s="5"/>
    </row>
    <row r="26" spans="1:22" x14ac:dyDescent="0.4">
      <c r="A26" s="5"/>
      <c r="B26" s="158" t="s">
        <v>36</v>
      </c>
      <c r="C26" s="159"/>
      <c r="D26" s="115" t="s">
        <v>14</v>
      </c>
      <c r="E26" s="168"/>
      <c r="F26" s="72" t="s">
        <v>104</v>
      </c>
      <c r="G26" s="79" t="s">
        <v>40</v>
      </c>
      <c r="H26" s="45"/>
      <c r="I26" s="45"/>
      <c r="J26" s="9"/>
      <c r="K26" s="7"/>
      <c r="M26" s="74" t="s">
        <v>101</v>
      </c>
      <c r="N26" s="82">
        <v>30370</v>
      </c>
      <c r="O26" s="58" t="s">
        <v>58</v>
      </c>
      <c r="Q26" s="15" t="s">
        <v>136</v>
      </c>
      <c r="T26" s="45"/>
      <c r="U26" s="45"/>
      <c r="V26" s="5"/>
    </row>
    <row r="27" spans="1:22" x14ac:dyDescent="0.4">
      <c r="A27" s="5"/>
      <c r="B27" s="56"/>
      <c r="C27" s="79" t="str">
        <f>IFERROR(VLOOKUP(B27,$M$20:$O$36,2,FALSE),"")</f>
        <v/>
      </c>
      <c r="D27" s="115"/>
      <c r="E27" s="169"/>
      <c r="F27" s="47"/>
      <c r="G27" s="3">
        <f>F27*0.1</f>
        <v>0</v>
      </c>
      <c r="H27" s="48"/>
      <c r="I27" s="48"/>
      <c r="J27" s="7"/>
      <c r="K27" s="7"/>
      <c r="M27" s="74" t="s">
        <v>93</v>
      </c>
      <c r="N27" s="82">
        <v>30380</v>
      </c>
      <c r="O27" s="58" t="s">
        <v>59</v>
      </c>
      <c r="Q27" s="61" t="s">
        <v>133</v>
      </c>
      <c r="T27" s="45"/>
      <c r="U27" s="45"/>
      <c r="V27" s="5"/>
    </row>
    <row r="28" spans="1:22" x14ac:dyDescent="0.4">
      <c r="A28" s="5"/>
      <c r="B28" s="56"/>
      <c r="C28" s="79" t="str">
        <f t="shared" ref="C28:C29" si="0">IFERROR(VLOOKUP(B28,$M$20:$O$36,2,FALSE),"")</f>
        <v/>
      </c>
      <c r="D28" s="115"/>
      <c r="E28" s="169"/>
      <c r="F28" s="47"/>
      <c r="G28" s="3">
        <f t="shared" ref="G28:G29" si="1">F28*0.1</f>
        <v>0</v>
      </c>
      <c r="H28" s="48"/>
      <c r="I28" s="48"/>
      <c r="J28" s="7"/>
      <c r="K28" s="7"/>
      <c r="L28" s="9"/>
      <c r="M28" s="74" t="s">
        <v>102</v>
      </c>
      <c r="N28" s="82">
        <v>30390</v>
      </c>
      <c r="O28" s="58" t="s">
        <v>60</v>
      </c>
      <c r="Q28" s="62" t="s">
        <v>134</v>
      </c>
      <c r="T28" s="45"/>
      <c r="U28" s="45"/>
      <c r="V28" s="5"/>
    </row>
    <row r="29" spans="1:22" x14ac:dyDescent="0.4">
      <c r="A29" s="5"/>
      <c r="B29" s="56"/>
      <c r="C29" s="79" t="str">
        <f t="shared" si="0"/>
        <v/>
      </c>
      <c r="D29" s="115"/>
      <c r="E29" s="169"/>
      <c r="F29" s="47"/>
      <c r="G29" s="3">
        <f t="shared" si="1"/>
        <v>0</v>
      </c>
      <c r="H29" s="48"/>
      <c r="I29" s="48"/>
      <c r="J29" s="7"/>
      <c r="K29" s="8"/>
      <c r="L29" s="7"/>
      <c r="M29" s="74" t="s">
        <v>103</v>
      </c>
      <c r="N29" s="82">
        <v>30401</v>
      </c>
      <c r="O29" s="58" t="s">
        <v>61</v>
      </c>
      <c r="T29" s="45"/>
      <c r="U29" s="45"/>
      <c r="V29" s="5"/>
    </row>
    <row r="30" spans="1:22" x14ac:dyDescent="0.4">
      <c r="A30" s="5"/>
      <c r="B30" s="72"/>
      <c r="C30" s="78"/>
      <c r="D30" s="173"/>
      <c r="E30" s="116"/>
      <c r="F30" s="84"/>
      <c r="G30" s="3"/>
      <c r="H30" s="48"/>
      <c r="I30" s="48"/>
      <c r="J30" s="7"/>
      <c r="L30" s="7"/>
      <c r="M30" s="74" t="s">
        <v>82</v>
      </c>
      <c r="N30" s="82">
        <v>30410</v>
      </c>
      <c r="O30" s="58" t="s">
        <v>62</v>
      </c>
      <c r="T30" s="45"/>
      <c r="U30" s="45"/>
      <c r="V30" s="5"/>
    </row>
    <row r="31" spans="1:22" x14ac:dyDescent="0.4">
      <c r="A31" s="5"/>
      <c r="B31" s="88" t="s">
        <v>135</v>
      </c>
      <c r="C31" s="73"/>
      <c r="D31" s="174"/>
      <c r="E31" s="175"/>
      <c r="F31" s="47"/>
      <c r="G31" s="92" t="s">
        <v>159</v>
      </c>
      <c r="H31" s="48"/>
      <c r="I31" s="48"/>
      <c r="J31" s="7"/>
      <c r="L31" s="7"/>
      <c r="M31" s="74" t="s">
        <v>83</v>
      </c>
      <c r="N31" s="82">
        <v>30420</v>
      </c>
      <c r="O31" s="58" t="s">
        <v>63</v>
      </c>
      <c r="T31" s="45"/>
      <c r="U31" s="45"/>
      <c r="V31" s="5"/>
    </row>
    <row r="32" spans="1:22" ht="19.5" thickBot="1" x14ac:dyDescent="0.45">
      <c r="A32" s="5"/>
      <c r="B32" s="85"/>
      <c r="C32" s="83"/>
      <c r="D32" s="163"/>
      <c r="E32" s="164"/>
      <c r="F32" s="86"/>
      <c r="G32" s="3"/>
      <c r="H32" s="48"/>
      <c r="I32" s="48"/>
      <c r="J32" s="7"/>
      <c r="L32" s="7"/>
      <c r="M32" s="74" t="s">
        <v>84</v>
      </c>
      <c r="N32" s="82">
        <v>30430</v>
      </c>
      <c r="O32" s="58" t="s">
        <v>64</v>
      </c>
      <c r="T32" s="45"/>
      <c r="U32" s="45"/>
      <c r="V32" s="5"/>
    </row>
    <row r="33" spans="1:22" ht="19.5" thickTop="1" x14ac:dyDescent="0.4">
      <c r="A33" s="5"/>
      <c r="B33" s="165" t="s">
        <v>43</v>
      </c>
      <c r="C33" s="166"/>
      <c r="D33" s="166"/>
      <c r="E33" s="167"/>
      <c r="F33" s="87">
        <f>F27+F28+F29+F31</f>
        <v>0</v>
      </c>
      <c r="G33" s="2">
        <f>SUM(G27:G29)</f>
        <v>0</v>
      </c>
      <c r="H33" s="11"/>
      <c r="I33" s="11"/>
      <c r="J33" s="8"/>
      <c r="L33" s="7"/>
      <c r="M33" s="74" t="s">
        <v>94</v>
      </c>
      <c r="N33" s="82">
        <v>30440</v>
      </c>
      <c r="O33" s="58" t="s">
        <v>65</v>
      </c>
      <c r="T33" s="45"/>
      <c r="U33" s="45"/>
      <c r="V33" s="5"/>
    </row>
    <row r="34" spans="1:22" x14ac:dyDescent="0.4">
      <c r="L34" s="7"/>
      <c r="M34" s="74" t="s">
        <v>95</v>
      </c>
      <c r="N34" s="82">
        <v>30450</v>
      </c>
      <c r="O34" s="58" t="s">
        <v>66</v>
      </c>
      <c r="T34" s="45"/>
      <c r="U34" s="45"/>
      <c r="V34" s="5"/>
    </row>
    <row r="35" spans="1:22" x14ac:dyDescent="0.4">
      <c r="L35" s="7"/>
      <c r="M35" s="74" t="s">
        <v>92</v>
      </c>
      <c r="N35" s="82">
        <v>30460</v>
      </c>
      <c r="O35" s="58" t="s">
        <v>67</v>
      </c>
      <c r="T35" s="45"/>
      <c r="U35" s="45"/>
      <c r="V35" s="5"/>
    </row>
    <row r="36" spans="1:22" x14ac:dyDescent="0.4">
      <c r="L36" s="8"/>
      <c r="M36" s="80">
        <v>8227</v>
      </c>
      <c r="N36" s="79">
        <v>41310</v>
      </c>
      <c r="O36" s="58" t="s">
        <v>175</v>
      </c>
      <c r="T36" s="45"/>
      <c r="U36" s="45"/>
      <c r="V36" s="5"/>
    </row>
    <row r="37" spans="1:22" x14ac:dyDescent="0.4">
      <c r="T37" s="45"/>
      <c r="U37" s="45"/>
      <c r="V37" s="5"/>
    </row>
    <row r="38" spans="1:22" x14ac:dyDescent="0.4">
      <c r="T38" s="45"/>
      <c r="U38" s="45"/>
      <c r="V38" s="5"/>
    </row>
    <row r="39" spans="1:22" x14ac:dyDescent="0.4">
      <c r="L39" s="65"/>
      <c r="T39" s="45"/>
      <c r="U39" s="45"/>
      <c r="V39" s="5"/>
    </row>
    <row r="40" spans="1:22" x14ac:dyDescent="0.4">
      <c r="L40" s="65"/>
      <c r="T40" s="45"/>
      <c r="U40" s="45"/>
      <c r="V40" s="5"/>
    </row>
    <row r="41" spans="1:22" x14ac:dyDescent="0.4">
      <c r="S41" s="5"/>
      <c r="T41" s="45"/>
      <c r="U41" s="45"/>
      <c r="V41" s="5"/>
    </row>
    <row r="42" spans="1:22" x14ac:dyDescent="0.4">
      <c r="S42" s="5"/>
      <c r="T42" s="45"/>
      <c r="U42" s="45"/>
      <c r="V42" s="5"/>
    </row>
  </sheetData>
  <sheetProtection algorithmName="SHA-512" hashValue="u/IL9Db+TZdVLQc6kaLd0/YuD1dsZiOaNeruEfFuRGMdbdcdBPUbswU1QulAXBzDF0zNuCAvhqJHRIbfIsccCg==" saltValue="jLdYXshp3T2KwWM8BKLxMw==" spinCount="100000" sheet="1" selectLockedCells="1"/>
  <mergeCells count="41">
    <mergeCell ref="F2:G2"/>
    <mergeCell ref="B8:C8"/>
    <mergeCell ref="D8:F8"/>
    <mergeCell ref="M19:N19"/>
    <mergeCell ref="B22:C23"/>
    <mergeCell ref="G22:H22"/>
    <mergeCell ref="D23:F23"/>
    <mergeCell ref="D4:F4"/>
    <mergeCell ref="D5:E5"/>
    <mergeCell ref="D6:E6"/>
    <mergeCell ref="D7:E7"/>
    <mergeCell ref="D10:F10"/>
    <mergeCell ref="B10:C10"/>
    <mergeCell ref="B4:C4"/>
    <mergeCell ref="B5:C5"/>
    <mergeCell ref="B6:C6"/>
    <mergeCell ref="B7:C7"/>
    <mergeCell ref="C16:D16"/>
    <mergeCell ref="G24:H24"/>
    <mergeCell ref="B11:C11"/>
    <mergeCell ref="B12:C12"/>
    <mergeCell ref="D11:F11"/>
    <mergeCell ref="D12:F12"/>
    <mergeCell ref="B13:C13"/>
    <mergeCell ref="D13:F13"/>
    <mergeCell ref="B14:C14"/>
    <mergeCell ref="D14:F14"/>
    <mergeCell ref="C17:D17"/>
    <mergeCell ref="C18:D18"/>
    <mergeCell ref="C19:D19"/>
    <mergeCell ref="B33:E33"/>
    <mergeCell ref="B26:C26"/>
    <mergeCell ref="D22:F22"/>
    <mergeCell ref="D32:E32"/>
    <mergeCell ref="D30:E30"/>
    <mergeCell ref="D31:E31"/>
    <mergeCell ref="D25:E25"/>
    <mergeCell ref="D26:E26"/>
    <mergeCell ref="D27:E27"/>
    <mergeCell ref="D28:E28"/>
    <mergeCell ref="D29:E29"/>
  </mergeCells>
  <phoneticPr fontId="1"/>
  <dataValidations count="1">
    <dataValidation type="list" allowBlank="1" showInputMessage="1" showErrorMessage="1" sqref="D31:E31" xr:uid="{00000000-0002-0000-0200-000000000000}">
      <formula1>$Q$27:$Q$28</formula1>
    </dataValidation>
  </dataValidations>
  <pageMargins left="0.7" right="0.7" top="0.75" bottom="0.75" header="0.3" footer="0.3"/>
  <pageSetup paperSize="9" scale="83" orientation="portrait" r:id="rId1"/>
  <colBreaks count="1" manualBreakCount="1">
    <brk id="9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P33"/>
  <sheetViews>
    <sheetView showZeros="0" view="pageBreakPreview" topLeftCell="A10" zoomScaleNormal="100" zoomScaleSheetLayoutView="100" workbookViewId="0">
      <selection activeCell="P16" sqref="P16"/>
    </sheetView>
  </sheetViews>
  <sheetFormatPr defaultRowHeight="18.75" x14ac:dyDescent="0.4"/>
  <cols>
    <col min="1" max="1" width="2.875" style="8" customWidth="1"/>
    <col min="2" max="5" width="9.625" style="8" customWidth="1"/>
    <col min="6" max="6" width="18.625" style="8" customWidth="1"/>
    <col min="7" max="7" width="14" style="8" customWidth="1"/>
    <col min="8" max="8" width="2.125" style="8" customWidth="1"/>
    <col min="9" max="9" width="15.625" style="8" customWidth="1"/>
    <col min="10" max="10" width="5" style="8" customWidth="1"/>
    <col min="11" max="11" width="2.625" style="8" customWidth="1"/>
    <col min="12" max="12" width="15.625" style="11" customWidth="1"/>
    <col min="13" max="13" width="36.875" style="5" customWidth="1"/>
    <col min="14" max="14" width="15.625" style="11" customWidth="1"/>
    <col min="15" max="15" width="2" style="11" customWidth="1"/>
    <col min="16" max="16" width="20.375" style="11" customWidth="1"/>
    <col min="17" max="18" width="9" style="11"/>
    <col min="19" max="24" width="23.5" style="11" customWidth="1"/>
    <col min="25" max="16384" width="9" style="11"/>
  </cols>
  <sheetData>
    <row r="2" spans="1:12" ht="25.5" x14ac:dyDescent="0.4">
      <c r="B2" s="77" t="s">
        <v>69</v>
      </c>
      <c r="C2" s="10" t="str">
        <f>+'記入欄 (協力会社)'!C2</f>
        <v>年</v>
      </c>
      <c r="D2" s="10">
        <f>+'記入欄 (協力会社)'!D2</f>
        <v>0</v>
      </c>
      <c r="E2" s="77" t="s">
        <v>70</v>
      </c>
      <c r="F2" s="199" t="s">
        <v>76</v>
      </c>
      <c r="G2" s="200"/>
      <c r="H2" s="40"/>
    </row>
    <row r="3" spans="1:12" x14ac:dyDescent="0.4">
      <c r="L3" s="12"/>
    </row>
    <row r="4" spans="1:12" x14ac:dyDescent="0.4">
      <c r="B4" s="206" t="s">
        <v>29</v>
      </c>
      <c r="C4" s="207"/>
      <c r="D4" s="201">
        <f>+'記入欄 (協力会社)'!D4:F4</f>
        <v>0</v>
      </c>
      <c r="E4" s="202"/>
      <c r="F4" s="203"/>
      <c r="L4" s="12"/>
    </row>
    <row r="5" spans="1:12" x14ac:dyDescent="0.4">
      <c r="B5" s="206" t="s">
        <v>75</v>
      </c>
      <c r="C5" s="208"/>
      <c r="D5" s="204">
        <f>+'記入欄 (協力会社)'!D5:E5</f>
        <v>0</v>
      </c>
      <c r="E5" s="205"/>
      <c r="F5" s="13">
        <f>+'記入欄 (協力会社)'!F5</f>
        <v>0</v>
      </c>
      <c r="L5" s="12"/>
    </row>
    <row r="6" spans="1:12" x14ac:dyDescent="0.4">
      <c r="B6" s="206" t="s">
        <v>30</v>
      </c>
      <c r="C6" s="207"/>
      <c r="D6" s="204">
        <f>+'記入欄 (協力会社)'!D6:E6</f>
        <v>0</v>
      </c>
      <c r="E6" s="205"/>
      <c r="F6" s="14"/>
      <c r="L6" s="12"/>
    </row>
    <row r="7" spans="1:12" x14ac:dyDescent="0.4">
      <c r="B7" s="206" t="s">
        <v>34</v>
      </c>
      <c r="C7" s="207"/>
      <c r="D7" s="204">
        <f>+'記入欄 (協力会社)'!D7:E7</f>
        <v>0</v>
      </c>
      <c r="E7" s="205"/>
      <c r="F7" s="27">
        <f>+'記入欄 (協力会社)'!F7</f>
        <v>0</v>
      </c>
      <c r="L7" s="12"/>
    </row>
    <row r="8" spans="1:12" x14ac:dyDescent="0.4">
      <c r="B8" s="115" t="s">
        <v>158</v>
      </c>
      <c r="C8" s="127"/>
      <c r="D8" s="115">
        <f>'記入欄 (協力会社)'!D8</f>
        <v>0</v>
      </c>
      <c r="E8" s="212"/>
      <c r="F8" s="169"/>
      <c r="L8" s="12"/>
    </row>
    <row r="9" spans="1:12" x14ac:dyDescent="0.4">
      <c r="C9" s="15"/>
      <c r="D9" s="15"/>
      <c r="L9" s="12"/>
    </row>
    <row r="10" spans="1:12" x14ac:dyDescent="0.4">
      <c r="B10" s="115" t="s">
        <v>111</v>
      </c>
      <c r="C10" s="116"/>
      <c r="D10" s="209">
        <f>+'記入欄 (協力会社)'!D10:E10</f>
        <v>0</v>
      </c>
      <c r="E10" s="210"/>
      <c r="F10" s="211"/>
      <c r="L10" s="12"/>
    </row>
    <row r="11" spans="1:12" x14ac:dyDescent="0.4">
      <c r="B11" s="115" t="s">
        <v>31</v>
      </c>
      <c r="C11" s="116"/>
      <c r="D11" s="204">
        <f>+'記入欄 (協力会社)'!D11:E11</f>
        <v>0</v>
      </c>
      <c r="E11" s="213"/>
      <c r="F11" s="124"/>
      <c r="L11" s="12"/>
    </row>
    <row r="12" spans="1:12" x14ac:dyDescent="0.4">
      <c r="B12" s="115" t="s">
        <v>32</v>
      </c>
      <c r="C12" s="116"/>
      <c r="D12" s="204">
        <f>+'記入欄 (協力会社)'!D12:E12</f>
        <v>0</v>
      </c>
      <c r="E12" s="213"/>
      <c r="F12" s="124"/>
      <c r="L12" s="12"/>
    </row>
    <row r="13" spans="1:12" x14ac:dyDescent="0.4">
      <c r="B13" s="115" t="s">
        <v>33</v>
      </c>
      <c r="C13" s="127"/>
      <c r="D13" s="204">
        <f>+'記入欄 (協力会社)'!D13:E13</f>
        <v>0</v>
      </c>
      <c r="E13" s="213"/>
      <c r="F13" s="124"/>
      <c r="L13" s="12"/>
    </row>
    <row r="14" spans="1:12" x14ac:dyDescent="0.4">
      <c r="A14"/>
      <c r="B14" s="136" t="s">
        <v>116</v>
      </c>
      <c r="C14" s="137"/>
      <c r="D14" s="204">
        <f>+'記入欄 (協力会社)'!D14:E14</f>
        <v>0</v>
      </c>
      <c r="E14" s="213"/>
      <c r="F14" s="124"/>
    </row>
    <row r="15" spans="1:12" x14ac:dyDescent="0.4">
      <c r="A15"/>
      <c r="B15" s="9"/>
      <c r="C15" s="9"/>
      <c r="D15"/>
      <c r="E15"/>
      <c r="F15"/>
    </row>
    <row r="16" spans="1:12" x14ac:dyDescent="0.4">
      <c r="A16"/>
      <c r="B16" s="79" t="s">
        <v>117</v>
      </c>
      <c r="C16" s="214">
        <f>'記入欄 (協力会社)'!C16:D16</f>
        <v>0</v>
      </c>
      <c r="D16" s="215"/>
      <c r="E16" s="49" t="s">
        <v>120</v>
      </c>
      <c r="F16" s="50">
        <f>'記入欄 (協力会社)'!F16</f>
        <v>0</v>
      </c>
    </row>
    <row r="17" spans="1:15" x14ac:dyDescent="0.4">
      <c r="A17"/>
      <c r="B17" s="79" t="s">
        <v>118</v>
      </c>
      <c r="C17" s="214">
        <f>'記入欄 (協力会社)'!C17:D17</f>
        <v>0</v>
      </c>
      <c r="D17" s="215"/>
      <c r="E17" s="51" t="s">
        <v>120</v>
      </c>
      <c r="F17" s="50">
        <f>'記入欄 (協力会社)'!F17</f>
        <v>0</v>
      </c>
    </row>
    <row r="18" spans="1:15" x14ac:dyDescent="0.4">
      <c r="A18"/>
      <c r="B18" s="49" t="s">
        <v>119</v>
      </c>
      <c r="C18" s="214">
        <f>'記入欄 (協力会社)'!C18:D18</f>
        <v>0</v>
      </c>
      <c r="D18" s="215"/>
      <c r="E18" s="51" t="s">
        <v>120</v>
      </c>
      <c r="F18" s="50">
        <f>'記入欄 (協力会社)'!F18</f>
        <v>0</v>
      </c>
    </row>
    <row r="19" spans="1:15" x14ac:dyDescent="0.4">
      <c r="A19"/>
      <c r="B19" s="51" t="s">
        <v>121</v>
      </c>
      <c r="C19" s="214">
        <f>'記入欄 (協力会社)'!C19:D19</f>
        <v>0</v>
      </c>
      <c r="D19" s="215"/>
      <c r="E19" s="49" t="s">
        <v>122</v>
      </c>
      <c r="F19" s="50">
        <f>'記入欄 (協力会社)'!F19</f>
        <v>0</v>
      </c>
    </row>
    <row r="20" spans="1:15" ht="19.5" thickBot="1" x14ac:dyDescent="0.45">
      <c r="F20" s="15"/>
      <c r="G20" s="15"/>
      <c r="K20" s="15"/>
      <c r="L20" s="30" t="s">
        <v>142</v>
      </c>
    </row>
    <row r="21" spans="1:15" ht="19.5" thickBot="1" x14ac:dyDescent="0.45">
      <c r="D21" s="16"/>
      <c r="L21" s="107" t="s">
        <v>141</v>
      </c>
    </row>
    <row r="22" spans="1:15" ht="19.5" thickBot="1" x14ac:dyDescent="0.45">
      <c r="B22" s="216" t="s">
        <v>50</v>
      </c>
      <c r="C22" s="217"/>
      <c r="D22" s="201">
        <f>+'記入欄 (協力会社)'!D22:F22</f>
        <v>0</v>
      </c>
      <c r="E22" s="202"/>
      <c r="F22" s="203"/>
      <c r="G22" s="17"/>
      <c r="K22" s="18"/>
      <c r="L22" s="44"/>
      <c r="M22" s="81"/>
    </row>
    <row r="23" spans="1:15" x14ac:dyDescent="0.4">
      <c r="B23" s="218"/>
      <c r="C23" s="219"/>
      <c r="D23" s="201">
        <f>+'記入欄 (協力会社)'!D23:F23</f>
        <v>0</v>
      </c>
      <c r="E23" s="202"/>
      <c r="F23" s="203"/>
      <c r="M23" s="81"/>
    </row>
    <row r="24" spans="1:15" x14ac:dyDescent="0.4">
      <c r="F24" s="20"/>
      <c r="G24" s="21"/>
      <c r="K24" s="18"/>
      <c r="L24" s="19"/>
      <c r="M24" s="81"/>
    </row>
    <row r="25" spans="1:15" ht="19.5" thickBot="1" x14ac:dyDescent="0.45">
      <c r="C25" s="15"/>
      <c r="D25" s="140"/>
      <c r="E25" s="141"/>
      <c r="L25" s="11" t="s">
        <v>130</v>
      </c>
      <c r="M25" s="81"/>
      <c r="N25" s="45" t="s">
        <v>161</v>
      </c>
    </row>
    <row r="26" spans="1:15" x14ac:dyDescent="0.4">
      <c r="B26" s="223" t="s">
        <v>36</v>
      </c>
      <c r="C26" s="224"/>
      <c r="D26" s="115" t="s">
        <v>14</v>
      </c>
      <c r="E26" s="168"/>
      <c r="F26" s="71" t="s">
        <v>46</v>
      </c>
      <c r="G26" s="77" t="s">
        <v>40</v>
      </c>
      <c r="H26" s="41"/>
      <c r="I26" s="52" t="s">
        <v>132</v>
      </c>
      <c r="J26" s="105"/>
      <c r="K26" s="15"/>
      <c r="L26" s="22" t="s">
        <v>131</v>
      </c>
      <c r="M26" s="81"/>
      <c r="N26" s="103" t="s">
        <v>162</v>
      </c>
    </row>
    <row r="27" spans="1:15" x14ac:dyDescent="0.4">
      <c r="B27" s="75">
        <f>+'記入欄 (協力会社)'!B27</f>
        <v>0</v>
      </c>
      <c r="C27" s="23" t="str">
        <f>+'記入欄 (協力会社)'!C27</f>
        <v/>
      </c>
      <c r="D27" s="115"/>
      <c r="E27" s="169"/>
      <c r="F27" s="4" t="str">
        <f>IF('記入欄 (協力会社)'!F27+'記入欄（精査・代払い）'!L27=0,"",'記入欄 (協力会社)'!F27+'記入欄（精査・代払い）'!L27)</f>
        <v/>
      </c>
      <c r="G27" s="3" t="str">
        <f t="shared" ref="G27:G29" si="0">IFERROR(IF(N27="",F27*0.1,N27),"")</f>
        <v/>
      </c>
      <c r="H27" s="42"/>
      <c r="I27" s="53" t="str">
        <f>IFERROR(F27+G27,"")</f>
        <v/>
      </c>
      <c r="J27" s="106"/>
      <c r="K27" s="7"/>
      <c r="L27" s="31"/>
      <c r="M27" s="81"/>
      <c r="N27" s="104"/>
      <c r="O27" s="108" t="s">
        <v>163</v>
      </c>
    </row>
    <row r="28" spans="1:15" x14ac:dyDescent="0.4">
      <c r="B28" s="75">
        <f>+'記入欄 (協力会社)'!B28</f>
        <v>0</v>
      </c>
      <c r="C28" s="23" t="str">
        <f>+'記入欄 (協力会社)'!C28</f>
        <v/>
      </c>
      <c r="D28" s="115"/>
      <c r="E28" s="169"/>
      <c r="F28" s="4" t="str">
        <f>IF('記入欄 (協力会社)'!F28+'記入欄（精査・代払い）'!L28=0,"",'記入欄 (協力会社)'!F28+'記入欄（精査・代払い）'!L28)</f>
        <v/>
      </c>
      <c r="G28" s="3" t="str">
        <f t="shared" si="0"/>
        <v/>
      </c>
      <c r="H28" s="42"/>
      <c r="I28" s="53" t="str">
        <f t="shared" ref="I28:I29" si="1">IFERROR(F28+G28,"")</f>
        <v/>
      </c>
      <c r="J28" s="106"/>
      <c r="K28" s="7"/>
      <c r="L28" s="31"/>
      <c r="N28" s="104"/>
      <c r="O28" s="108" t="s">
        <v>164</v>
      </c>
    </row>
    <row r="29" spans="1:15" x14ac:dyDescent="0.4">
      <c r="B29" s="75">
        <f>+'記入欄 (協力会社)'!B29</f>
        <v>0</v>
      </c>
      <c r="C29" s="23" t="str">
        <f>+'記入欄 (協力会社)'!C29</f>
        <v/>
      </c>
      <c r="D29" s="115"/>
      <c r="E29" s="169"/>
      <c r="F29" s="4" t="str">
        <f>IF('記入欄 (協力会社)'!F29+'記入欄（精査・代払い）'!L29=0,"",'記入欄 (協力会社)'!F29+'記入欄（精査・代払い）'!L29)</f>
        <v/>
      </c>
      <c r="G29" s="3" t="str">
        <f t="shared" si="0"/>
        <v/>
      </c>
      <c r="H29" s="42"/>
      <c r="I29" s="53" t="str">
        <f t="shared" si="1"/>
        <v/>
      </c>
      <c r="J29" s="106"/>
      <c r="K29" s="7"/>
      <c r="L29" s="31"/>
      <c r="N29" s="104"/>
    </row>
    <row r="30" spans="1:15" x14ac:dyDescent="0.4">
      <c r="B30" s="75">
        <f>+'記入欄 (協力会社)'!B30</f>
        <v>0</v>
      </c>
      <c r="C30" s="23">
        <f>+'記入欄 (協力会社)'!C30</f>
        <v>0</v>
      </c>
      <c r="D30" s="173"/>
      <c r="E30" s="116"/>
      <c r="F30" s="4">
        <f>+'記入欄 (協力会社)'!F30</f>
        <v>0</v>
      </c>
      <c r="G30" s="3">
        <f t="shared" ref="G30:G32" si="2">F30*0.1</f>
        <v>0</v>
      </c>
      <c r="H30" s="42"/>
      <c r="I30" s="53"/>
      <c r="J30" s="106"/>
      <c r="K30" s="7"/>
      <c r="L30" s="90"/>
    </row>
    <row r="31" spans="1:15" x14ac:dyDescent="0.4">
      <c r="B31" s="54" t="s">
        <v>135</v>
      </c>
      <c r="C31" s="73"/>
      <c r="D31" s="225">
        <f>+'記入欄 (協力会社)'!D31:E31</f>
        <v>0</v>
      </c>
      <c r="E31" s="226"/>
      <c r="F31" s="4"/>
      <c r="G31" s="3"/>
      <c r="H31" s="42"/>
      <c r="I31" s="53">
        <f>'記入欄 (協力会社)'!F31</f>
        <v>0</v>
      </c>
      <c r="J31" s="106"/>
      <c r="K31" s="7"/>
      <c r="L31" s="90"/>
    </row>
    <row r="32" spans="1:15" ht="19.5" thickBot="1" x14ac:dyDescent="0.45">
      <c r="B32" s="76">
        <f>+'記入欄 (協力会社)'!B32</f>
        <v>0</v>
      </c>
      <c r="C32" s="24">
        <f>+'記入欄 (協力会社)'!C32</f>
        <v>0</v>
      </c>
      <c r="D32" s="227">
        <f>+'記入欄 (協力会社)'!D32:E32</f>
        <v>0</v>
      </c>
      <c r="E32" s="228"/>
      <c r="F32" s="6">
        <f>+'記入欄 (協力会社)'!F32</f>
        <v>0</v>
      </c>
      <c r="G32" s="3">
        <f t="shared" si="2"/>
        <v>0</v>
      </c>
      <c r="H32" s="42"/>
      <c r="I32" s="53"/>
      <c r="J32" s="106"/>
      <c r="K32" s="7"/>
      <c r="L32" s="90"/>
    </row>
    <row r="33" spans="2:16" ht="20.25" thickTop="1" thickBot="1" x14ac:dyDescent="0.45">
      <c r="B33" s="220" t="s">
        <v>43</v>
      </c>
      <c r="C33" s="221"/>
      <c r="D33" s="221"/>
      <c r="E33" s="222"/>
      <c r="F33" s="2">
        <f>SUM(F27:F29)</f>
        <v>0</v>
      </c>
      <c r="G33" s="2">
        <f>SUM(G27:G32)</f>
        <v>0</v>
      </c>
      <c r="H33" s="43"/>
      <c r="I33" s="55">
        <f>SUM(I27:I32)</f>
        <v>0</v>
      </c>
      <c r="J33" s="106"/>
      <c r="L33" s="91">
        <f>SUM(L27:L29)</f>
        <v>0</v>
      </c>
      <c r="P33" s="11">
        <f>'記入欄（精査・代払い）'!N2</f>
        <v>0</v>
      </c>
    </row>
  </sheetData>
  <sheetProtection password="CF6A" sheet="1" selectLockedCells="1"/>
  <mergeCells count="38">
    <mergeCell ref="B14:C14"/>
    <mergeCell ref="B33:E33"/>
    <mergeCell ref="B26:C26"/>
    <mergeCell ref="D30:E30"/>
    <mergeCell ref="D31:E31"/>
    <mergeCell ref="D32:E32"/>
    <mergeCell ref="D26:E26"/>
    <mergeCell ref="D27:E27"/>
    <mergeCell ref="D28:E28"/>
    <mergeCell ref="D29:E29"/>
    <mergeCell ref="D11:F11"/>
    <mergeCell ref="D22:F22"/>
    <mergeCell ref="B10:C10"/>
    <mergeCell ref="D25:E25"/>
    <mergeCell ref="B11:C11"/>
    <mergeCell ref="D14:F14"/>
    <mergeCell ref="C16:D16"/>
    <mergeCell ref="B12:C12"/>
    <mergeCell ref="D12:F12"/>
    <mergeCell ref="B13:C13"/>
    <mergeCell ref="B22:C23"/>
    <mergeCell ref="D23:F23"/>
    <mergeCell ref="C19:D19"/>
    <mergeCell ref="C17:D17"/>
    <mergeCell ref="C18:D18"/>
    <mergeCell ref="D13:F13"/>
    <mergeCell ref="B4:C4"/>
    <mergeCell ref="B5:C5"/>
    <mergeCell ref="B6:C6"/>
    <mergeCell ref="B7:C7"/>
    <mergeCell ref="D10:F10"/>
    <mergeCell ref="B8:C8"/>
    <mergeCell ref="D8:F8"/>
    <mergeCell ref="F2:G2"/>
    <mergeCell ref="D4:F4"/>
    <mergeCell ref="D5:E5"/>
    <mergeCell ref="D6:E6"/>
    <mergeCell ref="D7:E7"/>
  </mergeCells>
  <phoneticPr fontId="1"/>
  <dataValidations count="1">
    <dataValidation type="whole" operator="lessThan" allowBlank="1" showInputMessage="1" showErrorMessage="1" prompt="マイナス表示で入力" sqref="L27:L32 L22" xr:uid="{00000000-0002-0000-0300-000000000000}">
      <formula1>0</formula1>
    </dataValidation>
  </dataValidation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Z49"/>
  <sheetViews>
    <sheetView showZeros="0" workbookViewId="0">
      <selection activeCell="BE27" sqref="BE27"/>
    </sheetView>
  </sheetViews>
  <sheetFormatPr defaultRowHeight="18.75" x14ac:dyDescent="0.4"/>
  <cols>
    <col min="1" max="50" width="2.375" customWidth="1"/>
    <col min="51" max="51" width="2.625" customWidth="1"/>
    <col min="52" max="52" width="1.5" customWidth="1"/>
  </cols>
  <sheetData>
    <row r="1" spans="1:52" ht="13.5" customHeight="1" x14ac:dyDescent="0.4">
      <c r="T1" s="346" t="s">
        <v>1</v>
      </c>
      <c r="U1" s="347"/>
      <c r="V1" s="347"/>
      <c r="W1" s="347"/>
      <c r="X1" s="347"/>
      <c r="Y1" s="347"/>
      <c r="Z1" s="347"/>
      <c r="AA1" s="347"/>
      <c r="AB1" s="347"/>
      <c r="AC1" s="347"/>
      <c r="AD1" s="348"/>
      <c r="AE1" s="32"/>
      <c r="AF1" s="32"/>
      <c r="AG1" s="32"/>
      <c r="AH1" s="32"/>
      <c r="AI1" s="32"/>
      <c r="AJ1" s="32"/>
      <c r="AK1" s="32"/>
      <c r="AL1" s="32"/>
      <c r="AM1" s="32"/>
      <c r="AN1" s="33"/>
      <c r="AO1" s="34" t="s">
        <v>4</v>
      </c>
      <c r="AP1" s="34" t="s">
        <v>5</v>
      </c>
      <c r="AQ1" s="359" t="str">
        <f>+'記入欄（精査・代払い）'!C2</f>
        <v>年</v>
      </c>
      <c r="AR1" s="359"/>
      <c r="AS1" s="359"/>
      <c r="AT1" s="238">
        <f>+'記入欄（精査・代払い）'!D2</f>
        <v>0</v>
      </c>
      <c r="AU1" s="238"/>
      <c r="AV1" s="34" t="s">
        <v>3</v>
      </c>
      <c r="AW1" s="238" t="s">
        <v>10</v>
      </c>
      <c r="AX1" s="238"/>
      <c r="AY1" s="34" t="s">
        <v>2</v>
      </c>
      <c r="AZ1" s="35"/>
    </row>
    <row r="2" spans="1:52" ht="19.5" customHeight="1" x14ac:dyDescent="0.4">
      <c r="A2" s="355" t="s">
        <v>6</v>
      </c>
      <c r="B2" s="356"/>
      <c r="C2" s="356"/>
      <c r="D2" s="356"/>
      <c r="E2" s="356"/>
      <c r="F2" s="356"/>
      <c r="G2" s="356"/>
      <c r="H2" s="357">
        <f>+'記入欄（精査・代払い）'!D4</f>
        <v>0</v>
      </c>
      <c r="I2" s="357"/>
      <c r="J2" s="357"/>
      <c r="K2" s="357"/>
      <c r="L2" s="357"/>
      <c r="M2" s="357"/>
      <c r="N2" s="357"/>
      <c r="O2" s="357"/>
      <c r="P2" s="357"/>
      <c r="Q2" s="357"/>
      <c r="R2" s="358" t="s">
        <v>0</v>
      </c>
      <c r="S2" s="238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32"/>
      <c r="AF2" s="32"/>
      <c r="AG2" s="32"/>
      <c r="AH2" s="32"/>
      <c r="AI2" s="32"/>
      <c r="AJ2" s="32"/>
      <c r="AK2" s="32"/>
      <c r="AL2" s="32"/>
      <c r="AM2" s="32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</row>
    <row r="3" spans="1:52" ht="7.5" customHeight="1" x14ac:dyDescent="0.4"/>
    <row r="4" spans="1:52" ht="19.5" customHeight="1" x14ac:dyDescent="0.4">
      <c r="A4" s="360" t="s">
        <v>107</v>
      </c>
      <c r="B4" s="360"/>
      <c r="C4" s="360"/>
      <c r="D4" s="360"/>
      <c r="E4" s="360"/>
      <c r="F4" s="360"/>
      <c r="G4" s="360"/>
      <c r="H4" s="360"/>
      <c r="I4" s="360"/>
      <c r="J4" s="360"/>
      <c r="K4" s="328">
        <f>AL13</f>
        <v>0</v>
      </c>
      <c r="L4" s="329"/>
      <c r="M4" s="329"/>
      <c r="N4" s="329"/>
      <c r="O4" s="329"/>
      <c r="P4" s="329"/>
      <c r="Q4" s="329"/>
      <c r="R4" s="329"/>
      <c r="S4" s="330"/>
      <c r="T4" s="25" t="s">
        <v>106</v>
      </c>
      <c r="W4" s="249" t="s">
        <v>110</v>
      </c>
      <c r="X4" s="314"/>
      <c r="Y4" s="315"/>
      <c r="Z4" s="36"/>
      <c r="AA4" s="36"/>
      <c r="AB4" s="317" t="s">
        <v>7</v>
      </c>
      <c r="AC4" s="317"/>
      <c r="AD4" s="249" t="s">
        <v>111</v>
      </c>
      <c r="AE4" s="250"/>
      <c r="AF4" s="250"/>
      <c r="AG4" s="250"/>
      <c r="AH4" s="250"/>
      <c r="AI4" s="168"/>
      <c r="AJ4" s="249">
        <f>+'記入欄（精査・代払い）'!D10</f>
        <v>0</v>
      </c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168"/>
    </row>
    <row r="5" spans="1:52" ht="19.5" customHeight="1" x14ac:dyDescent="0.4">
      <c r="A5" s="360" t="s">
        <v>108</v>
      </c>
      <c r="B5" s="360"/>
      <c r="C5" s="360"/>
      <c r="D5" s="360"/>
      <c r="E5" s="360"/>
      <c r="F5" s="360"/>
      <c r="G5" s="360"/>
      <c r="H5" s="360"/>
      <c r="I5" s="360"/>
      <c r="J5" s="360"/>
      <c r="K5" s="328"/>
      <c r="L5" s="329"/>
      <c r="M5" s="329"/>
      <c r="N5" s="329"/>
      <c r="O5" s="329"/>
      <c r="P5" s="329"/>
      <c r="Q5" s="329"/>
      <c r="R5" s="329"/>
      <c r="S5" s="330"/>
      <c r="T5" s="25" t="s">
        <v>106</v>
      </c>
      <c r="W5" s="316"/>
      <c r="X5" s="314"/>
      <c r="Y5" s="315"/>
      <c r="Z5" s="32"/>
      <c r="AA5" s="32"/>
      <c r="AB5" s="317"/>
      <c r="AC5" s="317"/>
      <c r="AD5" s="249" t="s">
        <v>8</v>
      </c>
      <c r="AE5" s="250"/>
      <c r="AF5" s="250"/>
      <c r="AG5" s="250"/>
      <c r="AH5" s="250"/>
      <c r="AI5" s="168"/>
      <c r="AJ5" s="229">
        <f>+'記入欄（精査・代払い）'!D11</f>
        <v>0</v>
      </c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1"/>
    </row>
    <row r="6" spans="1:52" ht="19.5" customHeight="1" thickBot="1" x14ac:dyDescent="0.45">
      <c r="A6" s="361" t="s">
        <v>170</v>
      </c>
      <c r="B6" s="361"/>
      <c r="C6" s="361"/>
      <c r="D6" s="361"/>
      <c r="E6" s="361"/>
      <c r="F6" s="361"/>
      <c r="G6" s="361"/>
      <c r="H6" s="361"/>
      <c r="I6" s="361"/>
      <c r="J6" s="361"/>
      <c r="K6" s="311">
        <f>AL19</f>
        <v>0</v>
      </c>
      <c r="L6" s="312"/>
      <c r="M6" s="312"/>
      <c r="N6" s="312"/>
      <c r="O6" s="312"/>
      <c r="P6" s="312"/>
      <c r="Q6" s="312"/>
      <c r="R6" s="312"/>
      <c r="S6" s="313"/>
      <c r="T6" s="26" t="s">
        <v>106</v>
      </c>
      <c r="W6" s="316"/>
      <c r="X6" s="314"/>
      <c r="Y6" s="315"/>
      <c r="Z6" s="32"/>
      <c r="AA6" s="32"/>
      <c r="AB6" s="317"/>
      <c r="AC6" s="317"/>
      <c r="AD6" s="253" t="s">
        <v>9</v>
      </c>
      <c r="AE6" s="236"/>
      <c r="AF6" s="236"/>
      <c r="AG6" s="236"/>
      <c r="AH6" s="236"/>
      <c r="AI6" s="237"/>
      <c r="AJ6" s="232">
        <f>+'記入欄（精査・代払い）'!D12</f>
        <v>0</v>
      </c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6" t="s">
        <v>113</v>
      </c>
      <c r="AX6" s="236"/>
      <c r="AY6" s="237"/>
    </row>
    <row r="7" spans="1:52" ht="11.25" customHeight="1" x14ac:dyDescent="0.4">
      <c r="A7" s="362" t="s">
        <v>109</v>
      </c>
      <c r="B7" s="363"/>
      <c r="C7" s="363"/>
      <c r="D7" s="363"/>
      <c r="E7" s="363"/>
      <c r="F7" s="363"/>
      <c r="G7" s="363"/>
      <c r="H7" s="363"/>
      <c r="I7" s="363"/>
      <c r="J7" s="363"/>
      <c r="K7" s="336">
        <f>AL20</f>
        <v>0</v>
      </c>
      <c r="L7" s="337"/>
      <c r="M7" s="337"/>
      <c r="N7" s="337"/>
      <c r="O7" s="337"/>
      <c r="P7" s="337"/>
      <c r="Q7" s="337"/>
      <c r="R7" s="337"/>
      <c r="S7" s="338"/>
      <c r="T7" s="341" t="s">
        <v>106</v>
      </c>
      <c r="AB7" s="317"/>
      <c r="AC7" s="317"/>
      <c r="AD7" s="254"/>
      <c r="AE7" s="238"/>
      <c r="AF7" s="238"/>
      <c r="AG7" s="238"/>
      <c r="AH7" s="238"/>
      <c r="AI7" s="239"/>
      <c r="AJ7" s="234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8"/>
      <c r="AX7" s="238"/>
      <c r="AY7" s="239"/>
    </row>
    <row r="8" spans="1:52" ht="15" customHeight="1" thickBot="1" x14ac:dyDescent="0.45">
      <c r="A8" s="364"/>
      <c r="B8" s="365"/>
      <c r="C8" s="365"/>
      <c r="D8" s="365"/>
      <c r="E8" s="365"/>
      <c r="F8" s="365"/>
      <c r="G8" s="365"/>
      <c r="H8" s="365"/>
      <c r="I8" s="365"/>
      <c r="J8" s="365"/>
      <c r="K8" s="339"/>
      <c r="L8" s="339"/>
      <c r="M8" s="339"/>
      <c r="N8" s="339"/>
      <c r="O8" s="339"/>
      <c r="P8" s="339"/>
      <c r="Q8" s="339"/>
      <c r="R8" s="339"/>
      <c r="S8" s="340"/>
      <c r="T8" s="342"/>
      <c r="AB8" s="317"/>
      <c r="AC8" s="317"/>
      <c r="AD8" s="366" t="s">
        <v>112</v>
      </c>
      <c r="AE8" s="250"/>
      <c r="AF8" s="250"/>
      <c r="AG8" s="250"/>
      <c r="AH8" s="250"/>
      <c r="AI8" s="168"/>
      <c r="AJ8" s="249">
        <f>+'記入欄（精査・代払い）'!D13</f>
        <v>0</v>
      </c>
      <c r="AK8" s="250"/>
      <c r="AL8" s="250"/>
      <c r="AM8" s="250"/>
      <c r="AN8" s="250"/>
      <c r="AO8" s="250"/>
      <c r="AP8" s="250"/>
      <c r="AQ8" s="250"/>
      <c r="AR8" s="250"/>
      <c r="AS8" s="250"/>
      <c r="AT8" s="250"/>
      <c r="AU8" s="250"/>
      <c r="AV8" s="250"/>
      <c r="AW8" s="250"/>
      <c r="AX8" s="250"/>
      <c r="AY8" s="168"/>
    </row>
    <row r="9" spans="1:52" ht="7.5" customHeight="1" x14ac:dyDescent="0.4">
      <c r="AD9" s="37"/>
      <c r="AE9" s="37"/>
      <c r="AF9" s="36"/>
      <c r="AG9" s="36"/>
      <c r="AH9" s="36"/>
      <c r="AI9" s="36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</row>
    <row r="10" spans="1:52" ht="17.25" customHeight="1" x14ac:dyDescent="0.4">
      <c r="A10" s="251" t="s">
        <v>15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 t="s">
        <v>11</v>
      </c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 t="s">
        <v>12</v>
      </c>
      <c r="AE10" s="252"/>
      <c r="AF10" s="252"/>
      <c r="AG10" s="252"/>
      <c r="AH10" s="251" t="s">
        <v>13</v>
      </c>
      <c r="AI10" s="252"/>
      <c r="AJ10" s="252"/>
      <c r="AK10" s="252"/>
      <c r="AL10" s="323" t="s">
        <v>41</v>
      </c>
      <c r="AM10" s="323"/>
      <c r="AN10" s="323"/>
      <c r="AO10" s="323"/>
      <c r="AP10" s="323"/>
      <c r="AQ10" s="323"/>
      <c r="AR10" s="323"/>
      <c r="AS10" s="323"/>
      <c r="AT10" s="323"/>
      <c r="AU10" s="322" t="s">
        <v>14</v>
      </c>
      <c r="AV10" s="323"/>
      <c r="AW10" s="323"/>
      <c r="AX10" s="323"/>
      <c r="AY10" s="354"/>
    </row>
    <row r="11" spans="1:52" ht="16.5" customHeight="1" x14ac:dyDescent="0.4">
      <c r="A11" s="270" t="str">
        <f>IFERROR(VLOOKUP(C30,'記入欄 (協力会社)'!$M$20:$O$36,3,FALSE),"")</f>
        <v/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8"/>
      <c r="Q11" s="351">
        <f>'記入欄（精査・代払い）'!D22</f>
        <v>0</v>
      </c>
      <c r="R11" s="351"/>
      <c r="S11" s="351"/>
      <c r="T11" s="351"/>
      <c r="U11" s="351"/>
      <c r="V11" s="351"/>
      <c r="W11" s="351"/>
      <c r="X11" s="351"/>
      <c r="Y11" s="351"/>
      <c r="Z11" s="351"/>
      <c r="AA11" s="351"/>
      <c r="AB11" s="351"/>
      <c r="AC11" s="351"/>
      <c r="AD11" s="349" t="s">
        <v>37</v>
      </c>
      <c r="AE11" s="350"/>
      <c r="AF11" s="350"/>
      <c r="AG11" s="350"/>
      <c r="AH11" s="349">
        <v>1</v>
      </c>
      <c r="AI11" s="350"/>
      <c r="AJ11" s="350"/>
      <c r="AK11" s="350"/>
      <c r="AL11" s="370">
        <f>'記入欄（精査・代払い）'!F33</f>
        <v>0</v>
      </c>
      <c r="AM11" s="371"/>
      <c r="AN11" s="371"/>
      <c r="AO11" s="371"/>
      <c r="AP11" s="371"/>
      <c r="AQ11" s="371"/>
      <c r="AR11" s="371"/>
      <c r="AS11" s="371"/>
      <c r="AT11" s="372"/>
      <c r="AU11" s="352"/>
      <c r="AV11" s="274"/>
      <c r="AW11" s="274"/>
      <c r="AX11" s="274"/>
      <c r="AY11" s="353"/>
    </row>
    <row r="12" spans="1:52" ht="16.5" customHeight="1" x14ac:dyDescent="0.4">
      <c r="A12" s="270" t="str">
        <f>IFERROR(VLOOKUP(C31,'記入欄 (協力会社)'!$M$20:$O$36,3,FALSE),"")</f>
        <v/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8"/>
      <c r="Q12" s="281">
        <f>+'記入欄（精査・代払い）'!L6</f>
        <v>0</v>
      </c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3"/>
      <c r="AD12" s="246"/>
      <c r="AE12" s="247"/>
      <c r="AF12" s="247"/>
      <c r="AG12" s="248"/>
      <c r="AH12" s="246"/>
      <c r="AI12" s="247"/>
      <c r="AJ12" s="247"/>
      <c r="AK12" s="248"/>
      <c r="AL12" s="261"/>
      <c r="AM12" s="262"/>
      <c r="AN12" s="262"/>
      <c r="AO12" s="262"/>
      <c r="AP12" s="262"/>
      <c r="AQ12" s="262"/>
      <c r="AR12" s="262"/>
      <c r="AS12" s="262"/>
      <c r="AT12" s="263"/>
      <c r="AU12" s="240"/>
      <c r="AV12" s="241"/>
      <c r="AW12" s="241"/>
      <c r="AX12" s="241"/>
      <c r="AY12" s="242"/>
    </row>
    <row r="13" spans="1:52" ht="16.5" customHeight="1" x14ac:dyDescent="0.4">
      <c r="A13" s="270" t="s">
        <v>40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80">
        <f>+'記入欄（精査・代払い）'!D23</f>
        <v>0</v>
      </c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373" t="s">
        <v>174</v>
      </c>
      <c r="AE13" s="374"/>
      <c r="AF13" s="374"/>
      <c r="AG13" s="374"/>
      <c r="AH13" s="373">
        <v>1</v>
      </c>
      <c r="AI13" s="374"/>
      <c r="AJ13" s="374"/>
      <c r="AK13" s="374"/>
      <c r="AL13" s="261">
        <f>請求書!W38</f>
        <v>0</v>
      </c>
      <c r="AM13" s="262"/>
      <c r="AN13" s="262"/>
      <c r="AO13" s="262"/>
      <c r="AP13" s="262"/>
      <c r="AQ13" s="262"/>
      <c r="AR13" s="262"/>
      <c r="AS13" s="262"/>
      <c r="AT13" s="263"/>
      <c r="AU13" s="240"/>
      <c r="AV13" s="241"/>
      <c r="AW13" s="241"/>
      <c r="AX13" s="241"/>
      <c r="AY13" s="242"/>
    </row>
    <row r="14" spans="1:52" ht="17.25" customHeight="1" x14ac:dyDescent="0.4">
      <c r="A14" s="322" t="s">
        <v>172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4"/>
      <c r="R14" s="325"/>
      <c r="S14" s="325"/>
      <c r="T14" s="325"/>
      <c r="U14" s="325"/>
      <c r="V14" s="325"/>
      <c r="W14" s="325"/>
      <c r="X14" s="325"/>
      <c r="Y14" s="325"/>
      <c r="Z14" s="325"/>
      <c r="AA14" s="325"/>
      <c r="AB14" s="325"/>
      <c r="AC14" s="326"/>
      <c r="AD14" s="251"/>
      <c r="AE14" s="252"/>
      <c r="AF14" s="252"/>
      <c r="AG14" s="252"/>
      <c r="AH14" s="251"/>
      <c r="AI14" s="252"/>
      <c r="AJ14" s="252"/>
      <c r="AK14" s="252"/>
      <c r="AL14" s="264">
        <f>SUM(AL11:AT13)</f>
        <v>0</v>
      </c>
      <c r="AM14" s="265"/>
      <c r="AN14" s="265"/>
      <c r="AO14" s="265"/>
      <c r="AP14" s="265"/>
      <c r="AQ14" s="265"/>
      <c r="AR14" s="265"/>
      <c r="AS14" s="265"/>
      <c r="AT14" s="266"/>
      <c r="AU14" s="243"/>
      <c r="AV14" s="244"/>
      <c r="AW14" s="244"/>
      <c r="AX14" s="244"/>
      <c r="AY14" s="245"/>
    </row>
    <row r="15" spans="1:52" ht="16.5" customHeight="1" x14ac:dyDescent="0.4">
      <c r="A15" s="267" t="s">
        <v>16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331" t="s">
        <v>143</v>
      </c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3"/>
      <c r="AD15" s="270" t="s">
        <v>37</v>
      </c>
      <c r="AE15" s="271"/>
      <c r="AF15" s="271"/>
      <c r="AG15" s="271"/>
      <c r="AH15" s="270">
        <v>1</v>
      </c>
      <c r="AI15" s="271"/>
      <c r="AJ15" s="271"/>
      <c r="AK15" s="271"/>
      <c r="AL15" s="255">
        <f>'記入欄（精査・代払い）'!L22</f>
        <v>0</v>
      </c>
      <c r="AM15" s="256"/>
      <c r="AN15" s="256"/>
      <c r="AO15" s="256"/>
      <c r="AP15" s="256"/>
      <c r="AQ15" s="256"/>
      <c r="AR15" s="256"/>
      <c r="AS15" s="256"/>
      <c r="AT15" s="257"/>
      <c r="AU15" s="258" t="s">
        <v>169</v>
      </c>
      <c r="AV15" s="259"/>
      <c r="AW15" s="259"/>
      <c r="AX15" s="259"/>
      <c r="AY15" s="260"/>
    </row>
    <row r="16" spans="1:52" ht="16.5" customHeight="1" x14ac:dyDescent="0.4">
      <c r="A16" s="246" t="s">
        <v>151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8"/>
      <c r="Q16" s="327">
        <f>K35</f>
        <v>0</v>
      </c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20"/>
      <c r="AD16" s="270" t="s">
        <v>37</v>
      </c>
      <c r="AE16" s="271"/>
      <c r="AF16" s="271"/>
      <c r="AG16" s="271"/>
      <c r="AH16" s="270">
        <v>1</v>
      </c>
      <c r="AI16" s="271"/>
      <c r="AJ16" s="271"/>
      <c r="AK16" s="271"/>
      <c r="AL16" s="261">
        <f>'記入欄（精査・代払い）'!I31</f>
        <v>0</v>
      </c>
      <c r="AM16" s="262"/>
      <c r="AN16" s="262"/>
      <c r="AO16" s="262"/>
      <c r="AP16" s="262"/>
      <c r="AQ16" s="262"/>
      <c r="AR16" s="262"/>
      <c r="AS16" s="262"/>
      <c r="AT16" s="263"/>
      <c r="AU16" s="267" t="s">
        <v>169</v>
      </c>
      <c r="AV16" s="268"/>
      <c r="AW16" s="268"/>
      <c r="AX16" s="268"/>
      <c r="AY16" s="269"/>
    </row>
    <row r="17" spans="1:52" ht="16.5" customHeight="1" x14ac:dyDescent="0.4">
      <c r="A17" s="246"/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5"/>
      <c r="Q17" s="318"/>
      <c r="R17" s="319"/>
      <c r="S17" s="319"/>
      <c r="T17" s="319"/>
      <c r="U17" s="319"/>
      <c r="V17" s="319"/>
      <c r="W17" s="319"/>
      <c r="X17" s="319"/>
      <c r="Y17" s="319"/>
      <c r="Z17" s="319"/>
      <c r="AA17" s="319"/>
      <c r="AB17" s="319"/>
      <c r="AC17" s="320"/>
      <c r="AD17" s="246"/>
      <c r="AE17" s="247"/>
      <c r="AF17" s="247"/>
      <c r="AG17" s="248"/>
      <c r="AH17" s="246"/>
      <c r="AI17" s="247"/>
      <c r="AJ17" s="247"/>
      <c r="AK17" s="248"/>
      <c r="AL17" s="261"/>
      <c r="AM17" s="262"/>
      <c r="AN17" s="262"/>
      <c r="AO17" s="262"/>
      <c r="AP17" s="262"/>
      <c r="AQ17" s="262"/>
      <c r="AR17" s="262"/>
      <c r="AS17" s="262"/>
      <c r="AT17" s="263"/>
      <c r="AU17" s="240"/>
      <c r="AV17" s="241"/>
      <c r="AW17" s="241"/>
      <c r="AX17" s="241"/>
      <c r="AY17" s="242"/>
    </row>
    <row r="18" spans="1:52" ht="16.5" customHeight="1" x14ac:dyDescent="0.4">
      <c r="A18" s="240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2"/>
      <c r="Q18" s="318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20"/>
      <c r="AD18" s="246"/>
      <c r="AE18" s="247"/>
      <c r="AF18" s="247"/>
      <c r="AG18" s="248"/>
      <c r="AH18" s="246"/>
      <c r="AI18" s="247"/>
      <c r="AJ18" s="247"/>
      <c r="AK18" s="248"/>
      <c r="AL18" s="261"/>
      <c r="AM18" s="262"/>
      <c r="AN18" s="262"/>
      <c r="AO18" s="262"/>
      <c r="AP18" s="262"/>
      <c r="AQ18" s="262"/>
      <c r="AR18" s="262"/>
      <c r="AS18" s="262"/>
      <c r="AT18" s="263"/>
      <c r="AU18" s="240"/>
      <c r="AV18" s="241"/>
      <c r="AW18" s="241"/>
      <c r="AX18" s="241"/>
      <c r="AY18" s="242"/>
    </row>
    <row r="19" spans="1:52" ht="17.25" customHeight="1" x14ac:dyDescent="0.4">
      <c r="A19" s="322" t="s">
        <v>171</v>
      </c>
      <c r="B19" s="323"/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4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6"/>
      <c r="AD19" s="251"/>
      <c r="AE19" s="252"/>
      <c r="AF19" s="252"/>
      <c r="AG19" s="252"/>
      <c r="AH19" s="251"/>
      <c r="AI19" s="252"/>
      <c r="AJ19" s="252"/>
      <c r="AK19" s="252"/>
      <c r="AL19" s="264">
        <f>SUM(AL15:AT16)</f>
        <v>0</v>
      </c>
      <c r="AM19" s="265"/>
      <c r="AN19" s="265"/>
      <c r="AO19" s="265"/>
      <c r="AP19" s="265"/>
      <c r="AQ19" s="265"/>
      <c r="AR19" s="265"/>
      <c r="AS19" s="265"/>
      <c r="AT19" s="266"/>
      <c r="AU19" s="243"/>
      <c r="AV19" s="244"/>
      <c r="AW19" s="244"/>
      <c r="AX19" s="244"/>
      <c r="AY19" s="245"/>
    </row>
    <row r="20" spans="1:52" ht="17.25" customHeight="1" x14ac:dyDescent="0.4">
      <c r="A20" s="173" t="s">
        <v>173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128"/>
      <c r="AD20" s="251"/>
      <c r="AE20" s="252"/>
      <c r="AF20" s="252"/>
      <c r="AG20" s="252"/>
      <c r="AH20" s="251"/>
      <c r="AI20" s="252"/>
      <c r="AJ20" s="252"/>
      <c r="AK20" s="252"/>
      <c r="AL20" s="264">
        <f>SUM(AL14+AL19)</f>
        <v>0</v>
      </c>
      <c r="AM20" s="265"/>
      <c r="AN20" s="265"/>
      <c r="AO20" s="265"/>
      <c r="AP20" s="265"/>
      <c r="AQ20" s="265"/>
      <c r="AR20" s="265"/>
      <c r="AS20" s="265"/>
      <c r="AT20" s="266"/>
      <c r="AU20" s="243"/>
      <c r="AV20" s="244"/>
      <c r="AW20" s="244"/>
      <c r="AX20" s="244"/>
      <c r="AY20" s="245"/>
    </row>
    <row r="21" spans="1:52" ht="15" customHeight="1" x14ac:dyDescent="0.4">
      <c r="A21" s="343" t="s">
        <v>17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68"/>
      <c r="AE21" s="274"/>
      <c r="AF21" s="274"/>
      <c r="AG21" s="274"/>
      <c r="AH21" s="268"/>
      <c r="AI21" s="274"/>
      <c r="AJ21" s="274"/>
      <c r="AK21" s="274"/>
      <c r="AL21" s="274"/>
      <c r="AM21" s="274"/>
      <c r="AN21" s="274"/>
      <c r="AO21" s="274"/>
      <c r="AP21" s="274"/>
      <c r="AQ21" s="274"/>
      <c r="AR21" s="274"/>
      <c r="AS21" s="274"/>
      <c r="AT21" s="274"/>
      <c r="AU21" s="274"/>
      <c r="AV21" s="274"/>
      <c r="AW21" s="274"/>
      <c r="AX21" s="274"/>
      <c r="AY21" s="274"/>
    </row>
    <row r="22" spans="1:52" ht="12" customHeight="1" x14ac:dyDescent="0.4">
      <c r="A22" s="278" t="s">
        <v>18</v>
      </c>
      <c r="B22" s="321"/>
      <c r="C22" s="321"/>
      <c r="D22" s="321"/>
      <c r="E22" s="276">
        <f>'記入欄（精査・代払い）'!F16</f>
        <v>0</v>
      </c>
      <c r="F22" s="277"/>
      <c r="G22" s="277"/>
      <c r="H22" s="277"/>
      <c r="I22" s="277"/>
      <c r="J22" s="277"/>
      <c r="K22" s="277"/>
      <c r="L22" s="277">
        <f>'記入欄（精査・代払い）'!F17</f>
        <v>0</v>
      </c>
      <c r="M22" s="277"/>
      <c r="N22" s="277"/>
      <c r="O22" s="277"/>
      <c r="P22" s="277"/>
      <c r="Q22" s="277"/>
      <c r="R22" s="277"/>
      <c r="S22" s="296" t="s">
        <v>22</v>
      </c>
      <c r="T22" s="305"/>
      <c r="U22" s="305"/>
      <c r="V22" s="305"/>
      <c r="W22" s="307">
        <f>'記入欄（精査・代払い）'!C19</f>
        <v>0</v>
      </c>
      <c r="X22" s="307"/>
      <c r="Y22" s="308"/>
      <c r="Z22" s="296" t="s">
        <v>23</v>
      </c>
      <c r="AA22" s="279"/>
      <c r="AB22" s="279">
        <f>'記入欄（精査・代払い）'!F19</f>
        <v>0</v>
      </c>
      <c r="AC22" s="279"/>
      <c r="AD22" s="279"/>
      <c r="AE22" s="279"/>
      <c r="AF22" s="279"/>
      <c r="AG22" s="279"/>
      <c r="AH22" s="279"/>
      <c r="AI22" s="279"/>
      <c r="AJ22" s="279"/>
      <c r="AK22" s="279"/>
      <c r="AL22" s="278" t="s">
        <v>24</v>
      </c>
      <c r="AM22" s="279"/>
      <c r="AN22" s="279"/>
      <c r="AO22" s="276">
        <f>'記入欄（精査・代払い）'!F18</f>
        <v>0</v>
      </c>
      <c r="AP22" s="277"/>
      <c r="AQ22" s="277"/>
      <c r="AR22" s="277"/>
      <c r="AS22" s="277"/>
      <c r="AT22" s="277"/>
      <c r="AU22" s="277"/>
      <c r="AV22" s="277"/>
      <c r="AW22" s="277"/>
      <c r="AX22" s="277"/>
      <c r="AY22" s="277"/>
    </row>
    <row r="23" spans="1:52" ht="24" customHeight="1" x14ac:dyDescent="0.25">
      <c r="A23" s="272" t="s">
        <v>19</v>
      </c>
      <c r="B23" s="272"/>
      <c r="C23" s="272"/>
      <c r="D23" s="272"/>
      <c r="E23" s="299">
        <f>'記入欄（精査・代払い）'!C16</f>
        <v>0</v>
      </c>
      <c r="F23" s="300"/>
      <c r="G23" s="300"/>
      <c r="H23" s="300"/>
      <c r="I23" s="300"/>
      <c r="J23" s="297" t="s">
        <v>20</v>
      </c>
      <c r="K23" s="298"/>
      <c r="L23" s="301">
        <f>'記入欄（精査・代払い）'!C17</f>
        <v>0</v>
      </c>
      <c r="M23" s="302"/>
      <c r="N23" s="302"/>
      <c r="O23" s="302"/>
      <c r="P23" s="302"/>
      <c r="Q23" s="297" t="s">
        <v>21</v>
      </c>
      <c r="R23" s="298"/>
      <c r="S23" s="306"/>
      <c r="T23" s="306"/>
      <c r="U23" s="306"/>
      <c r="V23" s="306"/>
      <c r="W23" s="309"/>
      <c r="X23" s="309"/>
      <c r="Y23" s="310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5" t="s">
        <v>25</v>
      </c>
      <c r="AM23" s="273"/>
      <c r="AN23" s="273"/>
      <c r="AO23" s="272">
        <f>'記入欄（精査・代払い）'!C18</f>
        <v>0</v>
      </c>
      <c r="AP23" s="273"/>
      <c r="AQ23" s="273"/>
      <c r="AR23" s="273"/>
      <c r="AS23" s="273"/>
      <c r="AT23" s="273"/>
      <c r="AU23" s="273"/>
      <c r="AV23" s="273"/>
      <c r="AW23" s="273"/>
      <c r="AX23" s="273"/>
      <c r="AY23" s="273"/>
    </row>
    <row r="24" spans="1:52" ht="7.5" customHeight="1" thickBot="1" x14ac:dyDescent="0.45">
      <c r="A24" s="1"/>
      <c r="B24" s="1"/>
      <c r="C24" s="29"/>
      <c r="D24" s="1"/>
      <c r="E24" s="1"/>
      <c r="F24" s="29"/>
      <c r="G24" s="1"/>
      <c r="H24" s="1"/>
      <c r="I24" s="29"/>
      <c r="J24" s="1"/>
      <c r="K24" s="1"/>
      <c r="L24" s="29"/>
      <c r="M24" s="1"/>
      <c r="N24" s="1"/>
      <c r="O24" s="29"/>
      <c r="P24" s="1"/>
      <c r="Q24" s="1"/>
      <c r="R24" s="29"/>
      <c r="S24" s="1"/>
      <c r="T24" s="1"/>
      <c r="U24" s="29"/>
      <c r="V24" s="1"/>
      <c r="W24" s="1"/>
      <c r="X24" s="29"/>
      <c r="Y24" s="1"/>
      <c r="Z24" s="1"/>
      <c r="AA24" s="29"/>
      <c r="AB24" s="1"/>
      <c r="AC24" s="1"/>
      <c r="AD24" s="29"/>
      <c r="AE24" s="1"/>
      <c r="AF24" s="1"/>
      <c r="AG24" s="29"/>
      <c r="AH24" s="1"/>
      <c r="AI24" s="1"/>
      <c r="AJ24" s="29"/>
      <c r="AK24" s="1"/>
      <c r="AL24" s="1"/>
      <c r="AM24" s="29"/>
      <c r="AN24" s="1"/>
      <c r="AO24" s="1"/>
      <c r="AP24" s="29"/>
      <c r="AQ24" s="1"/>
      <c r="AR24" s="1"/>
      <c r="AS24" s="29"/>
      <c r="AT24" s="1"/>
      <c r="AU24" s="1"/>
      <c r="AV24" s="29"/>
      <c r="AW24" s="1"/>
      <c r="AX24" s="1"/>
      <c r="AY24" s="29"/>
      <c r="AZ24" s="38"/>
    </row>
    <row r="25" spans="1:52" ht="7.5" customHeight="1" x14ac:dyDescent="0.4">
      <c r="A25" s="29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32"/>
    </row>
    <row r="26" spans="1:52" ht="12" customHeight="1" x14ac:dyDescent="0.4">
      <c r="A26" s="293" t="s">
        <v>47</v>
      </c>
      <c r="B26" s="293"/>
      <c r="C26" s="293"/>
      <c r="D26" s="293"/>
      <c r="E26" s="293"/>
      <c r="F26" s="293"/>
      <c r="G26" s="293"/>
      <c r="H26" s="293"/>
      <c r="I26" s="293"/>
      <c r="J26" s="32"/>
      <c r="K26" s="286" t="s">
        <v>38</v>
      </c>
      <c r="L26" s="286"/>
      <c r="M26" s="286"/>
      <c r="N26" s="286"/>
      <c r="O26" s="286"/>
      <c r="P26" s="286"/>
      <c r="Q26" s="285">
        <f>+'記入欄（精査・代払い）'!D7</f>
        <v>0</v>
      </c>
      <c r="R26" s="286"/>
      <c r="S26" s="286"/>
      <c r="T26" s="286"/>
      <c r="U26" s="286"/>
      <c r="V26" s="286"/>
      <c r="W26" s="286"/>
      <c r="X26" s="286"/>
      <c r="Y26" s="286"/>
      <c r="Z26" s="285">
        <f>+'記入欄（精査・代払い）'!F7</f>
        <v>0</v>
      </c>
      <c r="AA26" s="286"/>
      <c r="AB26" s="286"/>
      <c r="AC26" s="286"/>
      <c r="AD26" s="286"/>
      <c r="AE26" s="286"/>
      <c r="AF26" s="286"/>
      <c r="AG26" s="286"/>
      <c r="AH26" s="28"/>
      <c r="AI26" s="29"/>
    </row>
    <row r="27" spans="1:52" ht="5.25" customHeight="1" x14ac:dyDescent="0.4">
      <c r="A27" s="293"/>
      <c r="B27" s="293"/>
      <c r="C27" s="293"/>
      <c r="D27" s="293"/>
      <c r="E27" s="293"/>
      <c r="F27" s="293"/>
      <c r="G27" s="293"/>
      <c r="H27" s="293"/>
      <c r="I27" s="293"/>
      <c r="J27" s="36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"/>
      <c r="AI27" s="29"/>
      <c r="AZ27" s="32"/>
    </row>
    <row r="28" spans="1:52" ht="6.75" customHeight="1" thickBot="1" x14ac:dyDescent="0.45">
      <c r="A28" s="34"/>
      <c r="B28" s="34"/>
      <c r="C28" s="34"/>
      <c r="D28" s="34"/>
      <c r="E28" s="34"/>
      <c r="F28" s="39"/>
      <c r="G28" s="39"/>
      <c r="H28" s="39"/>
      <c r="I28" s="39"/>
      <c r="J28" s="39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29"/>
      <c r="V28" s="29"/>
      <c r="W28" s="29"/>
      <c r="X28" s="29"/>
      <c r="Y28" s="29"/>
      <c r="Z28" s="29"/>
      <c r="AA28" s="29"/>
      <c r="AB28" s="29"/>
      <c r="AC28" s="29"/>
      <c r="AD28" s="28"/>
      <c r="AE28" s="29"/>
      <c r="AF28" s="29"/>
      <c r="AG28" s="29"/>
      <c r="AH28" s="28"/>
      <c r="AI28" s="29"/>
      <c r="AZ28" s="32"/>
    </row>
    <row r="29" spans="1:52" ht="13.5" customHeight="1" x14ac:dyDescent="0.4">
      <c r="A29" s="379" t="s">
        <v>26</v>
      </c>
      <c r="B29" s="380"/>
      <c r="C29" s="289" t="s">
        <v>35</v>
      </c>
      <c r="D29" s="390"/>
      <c r="E29" s="390"/>
      <c r="F29" s="390"/>
      <c r="G29" s="390"/>
      <c r="H29" s="390"/>
      <c r="I29" s="390"/>
      <c r="J29" s="390"/>
      <c r="K29" s="391" t="s">
        <v>14</v>
      </c>
      <c r="L29" s="391"/>
      <c r="M29" s="391"/>
      <c r="N29" s="391"/>
      <c r="O29" s="391"/>
      <c r="P29" s="391"/>
      <c r="Q29" s="288" t="s">
        <v>105</v>
      </c>
      <c r="R29" s="288"/>
      <c r="S29" s="288"/>
      <c r="T29" s="288"/>
      <c r="U29" s="288"/>
      <c r="V29" s="289"/>
      <c r="W29" s="399" t="s">
        <v>115</v>
      </c>
      <c r="X29" s="400"/>
      <c r="Y29" s="400"/>
      <c r="Z29" s="400"/>
      <c r="AA29" s="401"/>
      <c r="AB29" s="303" t="s">
        <v>114</v>
      </c>
      <c r="AC29" s="303"/>
      <c r="AD29" s="303"/>
      <c r="AE29" s="303"/>
      <c r="AF29" s="303"/>
      <c r="AG29" s="304"/>
      <c r="AH29" s="28"/>
      <c r="AI29" s="29"/>
      <c r="AZ29" s="32"/>
    </row>
    <row r="30" spans="1:52" ht="13.5" customHeight="1" x14ac:dyDescent="0.4">
      <c r="A30" s="381"/>
      <c r="B30" s="382"/>
      <c r="C30" s="258">
        <f>+'記入欄（精査・代払い）'!B27</f>
        <v>0</v>
      </c>
      <c r="D30" s="284"/>
      <c r="E30" s="284"/>
      <c r="F30" s="284"/>
      <c r="G30" s="294" t="str">
        <f>+'記入欄（精査・代払い）'!C27</f>
        <v/>
      </c>
      <c r="H30" s="294"/>
      <c r="I30" s="294"/>
      <c r="J30" s="295"/>
      <c r="K30" s="417"/>
      <c r="L30" s="417"/>
      <c r="M30" s="417"/>
      <c r="N30" s="417"/>
      <c r="O30" s="417"/>
      <c r="P30" s="417"/>
      <c r="Q30" s="290" t="str">
        <f>'記入欄（精査・代払い）'!F27</f>
        <v/>
      </c>
      <c r="R30" s="291"/>
      <c r="S30" s="291"/>
      <c r="T30" s="291"/>
      <c r="U30" s="291"/>
      <c r="V30" s="292"/>
      <c r="W30" s="375" t="str">
        <f>'記入欄（精査・代払い）'!G27</f>
        <v/>
      </c>
      <c r="X30" s="290"/>
      <c r="Y30" s="290"/>
      <c r="Z30" s="290"/>
      <c r="AA30" s="376"/>
      <c r="AB30" s="411" t="str">
        <f>+'記入欄（精査・代払い）'!I27</f>
        <v/>
      </c>
      <c r="AC30" s="412"/>
      <c r="AD30" s="412"/>
      <c r="AE30" s="412"/>
      <c r="AF30" s="412"/>
      <c r="AG30" s="413"/>
      <c r="AH30" s="28"/>
      <c r="AI30" s="29"/>
      <c r="AJ30" s="36"/>
      <c r="AK30" s="36"/>
      <c r="AL30" s="36"/>
      <c r="AM30" s="36"/>
      <c r="AN30" s="36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</row>
    <row r="31" spans="1:52" ht="13.5" customHeight="1" x14ac:dyDescent="0.4">
      <c r="A31" s="381"/>
      <c r="B31" s="382"/>
      <c r="C31" s="246">
        <f>+'記入欄（精査・代払い）'!B28</f>
        <v>0</v>
      </c>
      <c r="D31" s="414"/>
      <c r="E31" s="414"/>
      <c r="F31" s="414"/>
      <c r="G31" s="415" t="str">
        <f>+'記入欄（精査・代払い）'!C28</f>
        <v/>
      </c>
      <c r="H31" s="415"/>
      <c r="I31" s="415"/>
      <c r="J31" s="416"/>
      <c r="K31" s="418"/>
      <c r="L31" s="418"/>
      <c r="M31" s="418"/>
      <c r="N31" s="418"/>
      <c r="O31" s="418"/>
      <c r="P31" s="418"/>
      <c r="Q31" s="402" t="str">
        <f>'記入欄（精査・代払い）'!F28</f>
        <v/>
      </c>
      <c r="R31" s="403"/>
      <c r="S31" s="403"/>
      <c r="T31" s="403"/>
      <c r="U31" s="403"/>
      <c r="V31" s="404"/>
      <c r="W31" s="407" t="str">
        <f>'記入欄（精査・代払い）'!G28</f>
        <v/>
      </c>
      <c r="X31" s="408"/>
      <c r="Y31" s="408"/>
      <c r="Z31" s="408"/>
      <c r="AA31" s="410"/>
      <c r="AB31" s="407" t="str">
        <f>+'記入欄（精査・代払い）'!I28</f>
        <v/>
      </c>
      <c r="AC31" s="408"/>
      <c r="AD31" s="408"/>
      <c r="AE31" s="408"/>
      <c r="AF31" s="408"/>
      <c r="AG31" s="409"/>
      <c r="AH31" s="28"/>
      <c r="AI31" s="29"/>
      <c r="AJ31" s="28"/>
      <c r="AK31" s="36"/>
      <c r="AL31" s="36"/>
      <c r="AM31" s="36"/>
      <c r="AN31" s="36"/>
      <c r="AO31" s="32"/>
      <c r="AP31" s="32"/>
      <c r="AQ31" s="29"/>
      <c r="AR31" s="32"/>
      <c r="AS31" s="32"/>
      <c r="AT31" s="29"/>
      <c r="AU31" s="32"/>
      <c r="AV31" s="32"/>
      <c r="AW31" s="29"/>
      <c r="AX31" s="32"/>
      <c r="AY31" s="32"/>
      <c r="AZ31" s="32"/>
    </row>
    <row r="32" spans="1:52" ht="13.5" customHeight="1" x14ac:dyDescent="0.4">
      <c r="A32" s="381"/>
      <c r="B32" s="382"/>
      <c r="C32" s="246">
        <f>+'記入欄（精査・代払い）'!B29</f>
        <v>0</v>
      </c>
      <c r="D32" s="414"/>
      <c r="E32" s="414"/>
      <c r="F32" s="414"/>
      <c r="G32" s="415" t="str">
        <f>+'記入欄（精査・代払い）'!C29</f>
        <v/>
      </c>
      <c r="H32" s="415"/>
      <c r="I32" s="415"/>
      <c r="J32" s="416"/>
      <c r="K32" s="418"/>
      <c r="L32" s="418"/>
      <c r="M32" s="418"/>
      <c r="N32" s="418"/>
      <c r="O32" s="418"/>
      <c r="P32" s="418"/>
      <c r="Q32" s="402" t="str">
        <f>'記入欄（精査・代払い）'!F29</f>
        <v/>
      </c>
      <c r="R32" s="403"/>
      <c r="S32" s="403"/>
      <c r="T32" s="403"/>
      <c r="U32" s="403"/>
      <c r="V32" s="404"/>
      <c r="W32" s="407" t="str">
        <f>'記入欄（精査・代払い）'!G29</f>
        <v/>
      </c>
      <c r="X32" s="408"/>
      <c r="Y32" s="408"/>
      <c r="Z32" s="408"/>
      <c r="AA32" s="410"/>
      <c r="AB32" s="407" t="str">
        <f>+'記入欄（精査・代払い）'!I29</f>
        <v/>
      </c>
      <c r="AC32" s="408"/>
      <c r="AD32" s="408"/>
      <c r="AE32" s="408"/>
      <c r="AF32" s="408"/>
      <c r="AG32" s="409"/>
      <c r="AH32" s="28"/>
      <c r="AI32" s="29"/>
      <c r="AJ32" s="36"/>
      <c r="AK32" s="36"/>
      <c r="AL32" s="36"/>
      <c r="AM32" s="36"/>
      <c r="AN32" s="36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</row>
    <row r="33" spans="1:52" ht="13.5" customHeight="1" x14ac:dyDescent="0.4">
      <c r="A33" s="381"/>
      <c r="B33" s="382"/>
      <c r="C33" s="246"/>
      <c r="D33" s="414"/>
      <c r="E33" s="414"/>
      <c r="F33" s="414"/>
      <c r="G33" s="415"/>
      <c r="H33" s="415"/>
      <c r="I33" s="415"/>
      <c r="J33" s="416"/>
      <c r="K33" s="418"/>
      <c r="L33" s="418"/>
      <c r="M33" s="418"/>
      <c r="N33" s="418"/>
      <c r="O33" s="418"/>
      <c r="P33" s="418"/>
      <c r="Q33" s="402"/>
      <c r="R33" s="403"/>
      <c r="S33" s="403"/>
      <c r="T33" s="403"/>
      <c r="U33" s="403"/>
      <c r="V33" s="404"/>
      <c r="W33" s="407"/>
      <c r="X33" s="408"/>
      <c r="Y33" s="408"/>
      <c r="Z33" s="408"/>
      <c r="AA33" s="410"/>
      <c r="AB33" s="407"/>
      <c r="AC33" s="408"/>
      <c r="AD33" s="408"/>
      <c r="AE33" s="408"/>
      <c r="AF33" s="408"/>
      <c r="AG33" s="409"/>
      <c r="AH33" s="28"/>
      <c r="AI33" s="29"/>
      <c r="AJ33" s="36"/>
      <c r="AK33" s="36"/>
      <c r="AL33" s="36"/>
      <c r="AM33" s="36"/>
      <c r="AN33" s="36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</row>
    <row r="34" spans="1:52" ht="13.5" customHeight="1" thickBot="1" x14ac:dyDescent="0.45">
      <c r="A34" s="381"/>
      <c r="B34" s="382"/>
      <c r="C34" s="246"/>
      <c r="D34" s="414"/>
      <c r="E34" s="414"/>
      <c r="F34" s="414"/>
      <c r="G34" s="415"/>
      <c r="H34" s="415"/>
      <c r="I34" s="415"/>
      <c r="J34" s="416"/>
      <c r="K34" s="418"/>
      <c r="L34" s="418"/>
      <c r="M34" s="418"/>
      <c r="N34" s="418"/>
      <c r="O34" s="418"/>
      <c r="P34" s="418"/>
      <c r="Q34" s="402"/>
      <c r="R34" s="403"/>
      <c r="S34" s="403"/>
      <c r="T34" s="403"/>
      <c r="U34" s="403"/>
      <c r="V34" s="404"/>
      <c r="W34" s="407"/>
      <c r="X34" s="408"/>
      <c r="Y34" s="408"/>
      <c r="Z34" s="408"/>
      <c r="AA34" s="410"/>
      <c r="AB34" s="407"/>
      <c r="AC34" s="408"/>
      <c r="AD34" s="408"/>
      <c r="AE34" s="408"/>
      <c r="AF34" s="408"/>
      <c r="AG34" s="409"/>
      <c r="AH34" s="28"/>
      <c r="AI34" s="29"/>
      <c r="AJ34" s="28"/>
      <c r="AK34" s="36"/>
      <c r="AL34" s="36"/>
      <c r="AM34" s="36"/>
      <c r="AN34" s="36"/>
      <c r="AO34" s="32"/>
      <c r="AP34" s="32"/>
      <c r="AQ34" s="29"/>
      <c r="AR34" s="32"/>
      <c r="AS34" s="32"/>
      <c r="AT34" s="29"/>
      <c r="AU34" s="32"/>
      <c r="AV34" s="32"/>
      <c r="AW34" s="29"/>
      <c r="AX34" s="32"/>
      <c r="AY34" s="32"/>
      <c r="AZ34" s="32"/>
    </row>
    <row r="35" spans="1:52" ht="13.5" customHeight="1" thickBot="1" x14ac:dyDescent="0.45">
      <c r="A35" s="381"/>
      <c r="B35" s="382"/>
      <c r="C35" s="377" t="str">
        <f>+'記入欄（精査・代払い）'!B31</f>
        <v>その他費用</v>
      </c>
      <c r="D35" s="378"/>
      <c r="E35" s="378"/>
      <c r="F35" s="378"/>
      <c r="G35" s="422"/>
      <c r="H35" s="423"/>
      <c r="I35" s="423"/>
      <c r="J35" s="424"/>
      <c r="K35" s="421">
        <f>+'記入欄（精査・代払い）'!D31</f>
        <v>0</v>
      </c>
      <c r="L35" s="418"/>
      <c r="M35" s="418"/>
      <c r="N35" s="418"/>
      <c r="O35" s="418"/>
      <c r="P35" s="418"/>
      <c r="Q35" s="402"/>
      <c r="R35" s="403"/>
      <c r="S35" s="403"/>
      <c r="T35" s="403"/>
      <c r="U35" s="403"/>
      <c r="V35" s="404"/>
      <c r="W35" s="407"/>
      <c r="X35" s="408"/>
      <c r="Y35" s="408"/>
      <c r="Z35" s="408"/>
      <c r="AA35" s="410"/>
      <c r="AB35" s="407">
        <f>+'記入欄（精査・代払い）'!I31</f>
        <v>0</v>
      </c>
      <c r="AC35" s="408"/>
      <c r="AD35" s="408"/>
      <c r="AE35" s="408"/>
      <c r="AF35" s="408"/>
      <c r="AG35" s="409"/>
      <c r="AH35" s="28"/>
      <c r="AI35" s="29"/>
      <c r="AJ35" s="36"/>
      <c r="AK35" s="36"/>
      <c r="AL35" s="36"/>
      <c r="AM35" s="36"/>
      <c r="AN35" s="36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</row>
    <row r="36" spans="1:52" ht="13.5" customHeight="1" x14ac:dyDescent="0.4">
      <c r="A36" s="381"/>
      <c r="B36" s="382"/>
      <c r="C36" s="246"/>
      <c r="D36" s="414"/>
      <c r="E36" s="414"/>
      <c r="F36" s="414"/>
      <c r="G36" s="419"/>
      <c r="H36" s="419"/>
      <c r="I36" s="419"/>
      <c r="J36" s="420"/>
      <c r="K36" s="418"/>
      <c r="L36" s="418"/>
      <c r="M36" s="418"/>
      <c r="N36" s="418"/>
      <c r="O36" s="418"/>
      <c r="P36" s="418"/>
      <c r="Q36" s="402"/>
      <c r="R36" s="403"/>
      <c r="S36" s="403"/>
      <c r="T36" s="403"/>
      <c r="U36" s="403"/>
      <c r="V36" s="404"/>
      <c r="W36" s="407"/>
      <c r="X36" s="408"/>
      <c r="Y36" s="408"/>
      <c r="Z36" s="408"/>
      <c r="AA36" s="410"/>
      <c r="AB36" s="407"/>
      <c r="AC36" s="408"/>
      <c r="AD36" s="408"/>
      <c r="AE36" s="408"/>
      <c r="AF36" s="408"/>
      <c r="AG36" s="409"/>
      <c r="AH36" s="28"/>
      <c r="AI36" s="29"/>
      <c r="AJ36" s="29"/>
      <c r="AK36" s="29"/>
      <c r="AL36" s="29"/>
      <c r="AM36" s="29"/>
      <c r="AN36" s="29"/>
      <c r="AO36" s="32"/>
      <c r="AP36" s="32"/>
      <c r="AQ36" s="29"/>
      <c r="AR36" s="32"/>
      <c r="AS36" s="32"/>
      <c r="AT36" s="29"/>
      <c r="AU36" s="32"/>
      <c r="AV36" s="32"/>
      <c r="AW36" s="29"/>
      <c r="AX36" s="32"/>
      <c r="AY36" s="32"/>
      <c r="AZ36" s="32"/>
    </row>
    <row r="37" spans="1:52" ht="13.5" customHeight="1" x14ac:dyDescent="0.4">
      <c r="A37" s="381"/>
      <c r="B37" s="382"/>
      <c r="C37" s="377"/>
      <c r="D37" s="378"/>
      <c r="E37" s="378"/>
      <c r="F37" s="378"/>
      <c r="G37" s="268"/>
      <c r="H37" s="268"/>
      <c r="I37" s="268"/>
      <c r="J37" s="269"/>
      <c r="K37" s="406"/>
      <c r="L37" s="406"/>
      <c r="M37" s="406"/>
      <c r="N37" s="406"/>
      <c r="O37" s="406"/>
      <c r="P37" s="406"/>
      <c r="Q37" s="367"/>
      <c r="R37" s="368"/>
      <c r="S37" s="368"/>
      <c r="T37" s="368"/>
      <c r="U37" s="368"/>
      <c r="V37" s="369"/>
      <c r="W37" s="392"/>
      <c r="X37" s="393"/>
      <c r="Y37" s="393"/>
      <c r="Z37" s="393"/>
      <c r="AA37" s="405"/>
      <c r="AB37" s="392"/>
      <c r="AC37" s="393"/>
      <c r="AD37" s="393"/>
      <c r="AE37" s="393"/>
      <c r="AF37" s="393"/>
      <c r="AG37" s="394"/>
      <c r="AH37" s="28"/>
      <c r="AI37" s="29"/>
      <c r="AJ37" s="29"/>
      <c r="AK37" s="29"/>
      <c r="AL37" s="29"/>
      <c r="AM37" s="29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</row>
    <row r="38" spans="1:52" ht="13.5" customHeight="1" x14ac:dyDescent="0.4">
      <c r="A38" s="383"/>
      <c r="B38" s="384"/>
      <c r="C38" s="398" t="s">
        <v>42</v>
      </c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5"/>
      <c r="Q38" s="386">
        <f>SUM(Q30:V37)</f>
        <v>0</v>
      </c>
      <c r="R38" s="388"/>
      <c r="S38" s="388"/>
      <c r="T38" s="388"/>
      <c r="U38" s="388"/>
      <c r="V38" s="389"/>
      <c r="W38" s="385">
        <f>SUM(W30:AA37)</f>
        <v>0</v>
      </c>
      <c r="X38" s="386"/>
      <c r="Y38" s="386"/>
      <c r="Z38" s="386"/>
      <c r="AA38" s="387"/>
      <c r="AB38" s="395">
        <f>'記入欄（精査・代払い）'!I33</f>
        <v>0</v>
      </c>
      <c r="AC38" s="396"/>
      <c r="AD38" s="396"/>
      <c r="AE38" s="396"/>
      <c r="AF38" s="396"/>
      <c r="AG38" s="397"/>
      <c r="AH38" s="28"/>
      <c r="AI38" s="29"/>
      <c r="AJ38" s="29"/>
      <c r="AK38" s="29"/>
      <c r="AL38" s="29"/>
      <c r="AM38" s="29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</row>
    <row r="39" spans="1:52" ht="2.25" customHeight="1" x14ac:dyDescent="0.4">
      <c r="A39" s="274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4"/>
      <c r="W39" s="274"/>
      <c r="X39" s="274"/>
      <c r="Y39" s="274"/>
      <c r="Z39" s="274"/>
      <c r="AA39" s="274"/>
      <c r="AB39" s="274"/>
      <c r="AC39" s="274"/>
      <c r="AD39" s="268"/>
      <c r="AE39" s="274"/>
      <c r="AF39" s="274"/>
      <c r="AG39" s="274"/>
      <c r="AH39" s="268"/>
      <c r="AI39" s="274"/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4"/>
      <c r="AU39" s="274"/>
      <c r="AV39" s="274"/>
      <c r="AW39" s="274"/>
      <c r="AX39" s="274"/>
      <c r="AY39" s="274"/>
    </row>
    <row r="40" spans="1:52" ht="25.5" customHeight="1" x14ac:dyDescent="0.4"/>
    <row r="41" spans="1:52" ht="25.5" customHeight="1" x14ac:dyDescent="0.4"/>
    <row r="42" spans="1:52" ht="25.5" customHeight="1" x14ac:dyDescent="0.4"/>
    <row r="43" spans="1:52" ht="25.5" customHeight="1" x14ac:dyDescent="0.4"/>
    <row r="44" spans="1:52" ht="25.5" customHeight="1" x14ac:dyDescent="0.4"/>
    <row r="45" spans="1:52" ht="25.5" customHeight="1" x14ac:dyDescent="0.4"/>
    <row r="46" spans="1:52" ht="25.5" customHeight="1" x14ac:dyDescent="0.4"/>
    <row r="47" spans="1:52" ht="25.5" customHeight="1" x14ac:dyDescent="0.4"/>
    <row r="48" spans="1:52" ht="25.5" customHeight="1" x14ac:dyDescent="0.4"/>
    <row r="49" ht="25.5" customHeight="1" x14ac:dyDescent="0.4"/>
  </sheetData>
  <sheetProtection algorithmName="SHA-512" hashValue="ZIK79AbIcYvkle0hkQEohHw0E674Gc3idJkiE23EqG9Fo0FR6IlFFS1uTK7gkDpXJydnWHtCGiyiaLvB2SY7LQ==" saltValue="V3sqptE63HXZDOYQ+8kK0A==" spinCount="100000" sheet="1" selectLockedCells="1"/>
  <mergeCells count="187">
    <mergeCell ref="C34:F34"/>
    <mergeCell ref="G34:J34"/>
    <mergeCell ref="C33:F33"/>
    <mergeCell ref="G33:J33"/>
    <mergeCell ref="K33:P33"/>
    <mergeCell ref="Q33:V33"/>
    <mergeCell ref="W33:AA33"/>
    <mergeCell ref="AB33:AG33"/>
    <mergeCell ref="K34:P34"/>
    <mergeCell ref="Q34:V34"/>
    <mergeCell ref="W34:AA34"/>
    <mergeCell ref="AB34:AG34"/>
    <mergeCell ref="C36:F36"/>
    <mergeCell ref="G36:J36"/>
    <mergeCell ref="K36:P36"/>
    <mergeCell ref="Q36:V36"/>
    <mergeCell ref="W36:AA36"/>
    <mergeCell ref="AB36:AG36"/>
    <mergeCell ref="K35:P35"/>
    <mergeCell ref="C35:F35"/>
    <mergeCell ref="G35:J35"/>
    <mergeCell ref="W35:AA35"/>
    <mergeCell ref="W32:AA32"/>
    <mergeCell ref="A23:D23"/>
    <mergeCell ref="E22:K22"/>
    <mergeCell ref="L22:R22"/>
    <mergeCell ref="AB30:AG30"/>
    <mergeCell ref="C31:F31"/>
    <mergeCell ref="Q32:V32"/>
    <mergeCell ref="C32:F32"/>
    <mergeCell ref="G32:J32"/>
    <mergeCell ref="AB31:AG31"/>
    <mergeCell ref="AB32:AG32"/>
    <mergeCell ref="W31:AA31"/>
    <mergeCell ref="Q31:V31"/>
    <mergeCell ref="G31:J31"/>
    <mergeCell ref="K30:P30"/>
    <mergeCell ref="K31:P31"/>
    <mergeCell ref="K32:P32"/>
    <mergeCell ref="AU39:AY39"/>
    <mergeCell ref="A39:P39"/>
    <mergeCell ref="Q39:AC39"/>
    <mergeCell ref="AD39:AG39"/>
    <mergeCell ref="AH39:AK39"/>
    <mergeCell ref="AL39:AN39"/>
    <mergeCell ref="AO39:AQ39"/>
    <mergeCell ref="AR39:AT39"/>
    <mergeCell ref="W30:AA30"/>
    <mergeCell ref="C37:F37"/>
    <mergeCell ref="G37:J37"/>
    <mergeCell ref="A29:B38"/>
    <mergeCell ref="W38:AA38"/>
    <mergeCell ref="Q38:V38"/>
    <mergeCell ref="C29:J29"/>
    <mergeCell ref="K29:P29"/>
    <mergeCell ref="AB37:AG37"/>
    <mergeCell ref="AB38:AG38"/>
    <mergeCell ref="C38:P38"/>
    <mergeCell ref="W29:AA29"/>
    <mergeCell ref="Q35:V35"/>
    <mergeCell ref="W37:AA37"/>
    <mergeCell ref="K37:P37"/>
    <mergeCell ref="AB35:AG35"/>
    <mergeCell ref="Q37:V37"/>
    <mergeCell ref="AJ4:AY4"/>
    <mergeCell ref="AD18:AG18"/>
    <mergeCell ref="Q14:AC14"/>
    <mergeCell ref="AH14:AK14"/>
    <mergeCell ref="AU14:AY14"/>
    <mergeCell ref="AL14:AT14"/>
    <mergeCell ref="AL11:AT11"/>
    <mergeCell ref="AL13:AT13"/>
    <mergeCell ref="AL16:AT16"/>
    <mergeCell ref="AD15:AG15"/>
    <mergeCell ref="AH15:AK15"/>
    <mergeCell ref="AD17:AG17"/>
    <mergeCell ref="AH17:AK17"/>
    <mergeCell ref="AL17:AT17"/>
    <mergeCell ref="AD13:AG13"/>
    <mergeCell ref="AD12:AG12"/>
    <mergeCell ref="AH12:AK12"/>
    <mergeCell ref="AL12:AT12"/>
    <mergeCell ref="AU12:AY12"/>
    <mergeCell ref="AH13:AK13"/>
    <mergeCell ref="AU13:AY13"/>
    <mergeCell ref="AD4:AI4"/>
    <mergeCell ref="AD14:AG14"/>
    <mergeCell ref="AW1:AX1"/>
    <mergeCell ref="T1:AD2"/>
    <mergeCell ref="AH11:AK11"/>
    <mergeCell ref="AD11:AG11"/>
    <mergeCell ref="A11:P11"/>
    <mergeCell ref="Q11:AC11"/>
    <mergeCell ref="AU11:AY11"/>
    <mergeCell ref="AU10:AY10"/>
    <mergeCell ref="Q10:AC10"/>
    <mergeCell ref="A2:G2"/>
    <mergeCell ref="H2:Q2"/>
    <mergeCell ref="R2:S2"/>
    <mergeCell ref="AT1:AU1"/>
    <mergeCell ref="AQ1:AS1"/>
    <mergeCell ref="A10:P10"/>
    <mergeCell ref="AD10:AG10"/>
    <mergeCell ref="AH10:AK10"/>
    <mergeCell ref="AL10:AT10"/>
    <mergeCell ref="K4:S4"/>
    <mergeCell ref="A4:J4"/>
    <mergeCell ref="A5:J5"/>
    <mergeCell ref="A6:J6"/>
    <mergeCell ref="A7:J8"/>
    <mergeCell ref="AD8:AI8"/>
    <mergeCell ref="K6:S6"/>
    <mergeCell ref="W4:Y4"/>
    <mergeCell ref="W5:Y6"/>
    <mergeCell ref="AB4:AC8"/>
    <mergeCell ref="Q17:AC17"/>
    <mergeCell ref="A22:D22"/>
    <mergeCell ref="A16:P16"/>
    <mergeCell ref="A18:P18"/>
    <mergeCell ref="A19:P19"/>
    <mergeCell ref="Q19:AC19"/>
    <mergeCell ref="Q16:AC16"/>
    <mergeCell ref="K5:S5"/>
    <mergeCell ref="A14:P14"/>
    <mergeCell ref="A15:P15"/>
    <mergeCell ref="Q15:AC15"/>
    <mergeCell ref="A17:P17"/>
    <mergeCell ref="K7:S8"/>
    <mergeCell ref="T7:T8"/>
    <mergeCell ref="Q18:AC18"/>
    <mergeCell ref="A21:P21"/>
    <mergeCell ref="A20:AC20"/>
    <mergeCell ref="AB22:AK23"/>
    <mergeCell ref="Q21:AC21"/>
    <mergeCell ref="AD21:AG21"/>
    <mergeCell ref="A13:P13"/>
    <mergeCell ref="Q13:AC13"/>
    <mergeCell ref="A12:P12"/>
    <mergeCell ref="Q12:AC12"/>
    <mergeCell ref="C30:F30"/>
    <mergeCell ref="Q26:Y27"/>
    <mergeCell ref="Z26:AG27"/>
    <mergeCell ref="Q29:V29"/>
    <mergeCell ref="Q30:V30"/>
    <mergeCell ref="A26:I27"/>
    <mergeCell ref="G30:J30"/>
    <mergeCell ref="AD16:AG16"/>
    <mergeCell ref="K26:P27"/>
    <mergeCell ref="AD20:AG20"/>
    <mergeCell ref="Z22:AA23"/>
    <mergeCell ref="J23:K23"/>
    <mergeCell ref="E23:I23"/>
    <mergeCell ref="L23:P23"/>
    <mergeCell ref="Q23:R23"/>
    <mergeCell ref="AB29:AG29"/>
    <mergeCell ref="S22:V23"/>
    <mergeCell ref="W22:Y23"/>
    <mergeCell ref="AO23:AY23"/>
    <mergeCell ref="AO21:AQ21"/>
    <mergeCell ref="AR21:AT21"/>
    <mergeCell ref="AU21:AY21"/>
    <mergeCell ref="AL23:AN23"/>
    <mergeCell ref="AO22:AY22"/>
    <mergeCell ref="AL22:AN22"/>
    <mergeCell ref="AL21:AN21"/>
    <mergeCell ref="AH21:AK21"/>
    <mergeCell ref="AJ5:AY5"/>
    <mergeCell ref="AJ6:AV7"/>
    <mergeCell ref="AW6:AY7"/>
    <mergeCell ref="AU17:AY17"/>
    <mergeCell ref="AU19:AY19"/>
    <mergeCell ref="AH18:AK18"/>
    <mergeCell ref="AJ8:AY8"/>
    <mergeCell ref="AD5:AI5"/>
    <mergeCell ref="AH20:AK20"/>
    <mergeCell ref="AD6:AI7"/>
    <mergeCell ref="AL15:AT15"/>
    <mergeCell ref="AU15:AY15"/>
    <mergeCell ref="AL18:AT18"/>
    <mergeCell ref="AL19:AT19"/>
    <mergeCell ref="AU16:AY16"/>
    <mergeCell ref="AU20:AY20"/>
    <mergeCell ref="AH16:AK16"/>
    <mergeCell ref="AD19:AG19"/>
    <mergeCell ref="AH19:AK19"/>
    <mergeCell ref="AU18:AY18"/>
    <mergeCell ref="AL20:AT20"/>
  </mergeCells>
  <phoneticPr fontId="1"/>
  <pageMargins left="0.9055118110236221" right="0.31496062992125984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25"/>
  <sheetViews>
    <sheetView showGridLines="0" workbookViewId="0">
      <selection activeCell="Y18" sqref="Y18"/>
    </sheetView>
  </sheetViews>
  <sheetFormatPr defaultRowHeight="18.75" x14ac:dyDescent="0.4"/>
  <cols>
    <col min="1" max="17" width="2.375" customWidth="1"/>
  </cols>
  <sheetData>
    <row r="1" spans="2:17" ht="6.75" customHeight="1" thickBot="1" x14ac:dyDescent="0.45"/>
    <row r="2" spans="2:17" ht="6.75" customHeight="1" x14ac:dyDescent="0.4">
      <c r="B2" s="425" t="s">
        <v>167</v>
      </c>
      <c r="C2" s="426"/>
      <c r="D2" s="426"/>
      <c r="E2" s="426"/>
      <c r="F2" s="426"/>
      <c r="G2" s="426"/>
      <c r="H2" s="426"/>
      <c r="I2" s="429" t="str">
        <f>IF('記入欄 (協力会社)'!D8="","",'記入欄 (協力会社)'!D8)</f>
        <v/>
      </c>
      <c r="J2" s="429"/>
      <c r="K2" s="429"/>
      <c r="L2" s="429"/>
      <c r="M2" s="429"/>
      <c r="N2" s="429"/>
      <c r="O2" s="429"/>
      <c r="P2" s="429"/>
      <c r="Q2" s="429"/>
    </row>
    <row r="3" spans="2:17" ht="6.75" customHeight="1" x14ac:dyDescent="0.4">
      <c r="B3" s="427"/>
      <c r="C3" s="427"/>
      <c r="D3" s="427"/>
      <c r="E3" s="427"/>
      <c r="F3" s="427"/>
      <c r="G3" s="427"/>
      <c r="H3" s="427"/>
      <c r="I3" s="430"/>
      <c r="J3" s="430"/>
      <c r="K3" s="430"/>
      <c r="L3" s="430"/>
      <c r="M3" s="430"/>
      <c r="N3" s="430"/>
      <c r="O3" s="430"/>
      <c r="P3" s="430"/>
      <c r="Q3" s="430"/>
    </row>
    <row r="4" spans="2:17" ht="6.75" customHeight="1" thickBot="1" x14ac:dyDescent="0.45">
      <c r="B4" s="428"/>
      <c r="C4" s="428"/>
      <c r="D4" s="428"/>
      <c r="E4" s="428"/>
      <c r="F4" s="428"/>
      <c r="G4" s="428"/>
      <c r="H4" s="428"/>
      <c r="I4" s="431"/>
      <c r="J4" s="431"/>
      <c r="K4" s="431"/>
      <c r="L4" s="431"/>
      <c r="M4" s="431"/>
      <c r="N4" s="431"/>
      <c r="O4" s="431"/>
      <c r="P4" s="431"/>
      <c r="Q4" s="431"/>
    </row>
    <row r="5" spans="2:17" ht="6.75" customHeight="1" x14ac:dyDescent="0.4">
      <c r="B5" s="110"/>
      <c r="C5" s="110"/>
      <c r="D5" s="110"/>
      <c r="E5" s="110"/>
    </row>
    <row r="6" spans="2:17" ht="6.75" customHeight="1" x14ac:dyDescent="0.4"/>
    <row r="7" spans="2:17" ht="6.75" customHeight="1" x14ac:dyDescent="0.4">
      <c r="B7" s="432" t="s">
        <v>48</v>
      </c>
      <c r="C7" s="433"/>
      <c r="D7" s="433"/>
      <c r="E7" s="433"/>
      <c r="F7" s="433"/>
      <c r="G7" s="434"/>
      <c r="H7" s="316"/>
      <c r="I7" s="436"/>
      <c r="J7" s="437"/>
      <c r="K7" s="437"/>
      <c r="L7" s="436"/>
      <c r="M7" s="437"/>
      <c r="N7" s="437"/>
      <c r="O7" s="438"/>
      <c r="P7" s="435"/>
      <c r="Q7" s="435"/>
    </row>
    <row r="8" spans="2:17" ht="6.75" customHeight="1" x14ac:dyDescent="0.4">
      <c r="B8" s="433"/>
      <c r="C8" s="433"/>
      <c r="D8" s="433"/>
      <c r="E8" s="433"/>
      <c r="F8" s="433"/>
      <c r="G8" s="435"/>
      <c r="H8" s="316"/>
      <c r="I8" s="437"/>
      <c r="J8" s="437"/>
      <c r="K8" s="437"/>
      <c r="L8" s="437"/>
      <c r="M8" s="437"/>
      <c r="N8" s="437"/>
      <c r="O8" s="315"/>
      <c r="P8" s="435"/>
      <c r="Q8" s="435"/>
    </row>
    <row r="9" spans="2:17" ht="6.75" customHeight="1" x14ac:dyDescent="0.4">
      <c r="B9" s="433"/>
      <c r="C9" s="433"/>
      <c r="D9" s="433"/>
      <c r="E9" s="433"/>
      <c r="F9" s="433"/>
      <c r="G9" s="435"/>
      <c r="H9" s="316"/>
      <c r="I9" s="437"/>
      <c r="J9" s="437"/>
      <c r="K9" s="437"/>
      <c r="L9" s="437"/>
      <c r="M9" s="437"/>
      <c r="N9" s="437"/>
      <c r="O9" s="315"/>
      <c r="P9" s="435"/>
      <c r="Q9" s="435"/>
    </row>
    <row r="10" spans="2:17" ht="6.75" customHeight="1" x14ac:dyDescent="0.4">
      <c r="B10" s="432" t="s">
        <v>27</v>
      </c>
      <c r="C10" s="433"/>
      <c r="D10" s="433"/>
      <c r="E10" s="433"/>
      <c r="F10" s="433"/>
      <c r="G10" s="435"/>
      <c r="H10" s="316"/>
      <c r="I10" s="436"/>
      <c r="J10" s="437"/>
      <c r="K10" s="437"/>
      <c r="L10" s="436"/>
      <c r="M10" s="437"/>
      <c r="N10" s="437"/>
      <c r="O10" s="438"/>
      <c r="P10" s="435"/>
      <c r="Q10" s="435"/>
    </row>
    <row r="11" spans="2:17" ht="6.75" customHeight="1" x14ac:dyDescent="0.4">
      <c r="B11" s="433"/>
      <c r="C11" s="433"/>
      <c r="D11" s="433"/>
      <c r="E11" s="433"/>
      <c r="F11" s="433"/>
      <c r="G11" s="435"/>
      <c r="H11" s="316"/>
      <c r="I11" s="437"/>
      <c r="J11" s="437"/>
      <c r="K11" s="437"/>
      <c r="L11" s="437"/>
      <c r="M11" s="437"/>
      <c r="N11" s="437"/>
      <c r="O11" s="315"/>
      <c r="P11" s="435"/>
      <c r="Q11" s="435"/>
    </row>
    <row r="12" spans="2:17" ht="6.75" customHeight="1" x14ac:dyDescent="0.4">
      <c r="B12" s="433"/>
      <c r="C12" s="433"/>
      <c r="D12" s="433"/>
      <c r="E12" s="433"/>
      <c r="F12" s="433"/>
      <c r="G12" s="435"/>
      <c r="H12" s="316"/>
      <c r="I12" s="437"/>
      <c r="J12" s="437"/>
      <c r="K12" s="437"/>
      <c r="L12" s="437"/>
      <c r="M12" s="437"/>
      <c r="N12" s="437"/>
      <c r="O12" s="315"/>
      <c r="P12" s="435"/>
      <c r="Q12" s="435"/>
    </row>
    <row r="13" spans="2:17" ht="6.75" customHeight="1" x14ac:dyDescent="0.4">
      <c r="B13" s="432" t="s">
        <v>28</v>
      </c>
      <c r="C13" s="433"/>
      <c r="D13" s="433"/>
      <c r="E13" s="433"/>
      <c r="F13" s="433"/>
      <c r="G13" s="435"/>
      <c r="H13" s="316"/>
      <c r="I13" s="436"/>
      <c r="J13" s="437"/>
      <c r="K13" s="437"/>
      <c r="L13" s="436"/>
      <c r="M13" s="437"/>
      <c r="N13" s="437"/>
      <c r="O13" s="438"/>
      <c r="P13" s="435"/>
      <c r="Q13" s="435"/>
    </row>
    <row r="14" spans="2:17" ht="6.75" customHeight="1" x14ac:dyDescent="0.4">
      <c r="B14" s="433"/>
      <c r="C14" s="433"/>
      <c r="D14" s="433"/>
      <c r="E14" s="433"/>
      <c r="F14" s="433"/>
      <c r="G14" s="435"/>
      <c r="H14" s="316"/>
      <c r="I14" s="437"/>
      <c r="J14" s="437"/>
      <c r="K14" s="437"/>
      <c r="L14" s="437"/>
      <c r="M14" s="437"/>
      <c r="N14" s="437"/>
      <c r="O14" s="315"/>
      <c r="P14" s="435"/>
      <c r="Q14" s="435"/>
    </row>
    <row r="15" spans="2:17" ht="6.75" customHeight="1" x14ac:dyDescent="0.4">
      <c r="B15" s="433"/>
      <c r="C15" s="433"/>
      <c r="D15" s="433"/>
      <c r="E15" s="433"/>
      <c r="F15" s="433"/>
      <c r="G15" s="435"/>
      <c r="H15" s="316"/>
      <c r="I15" s="437"/>
      <c r="J15" s="437"/>
      <c r="K15" s="437"/>
      <c r="L15" s="437"/>
      <c r="M15" s="437"/>
      <c r="N15" s="437"/>
      <c r="O15" s="315"/>
      <c r="P15" s="435"/>
      <c r="Q15" s="435"/>
    </row>
    <row r="16" spans="2:17" ht="6.75" customHeight="1" x14ac:dyDescent="0.4">
      <c r="B16" s="432" t="s">
        <v>39</v>
      </c>
      <c r="C16" s="433"/>
      <c r="D16" s="433"/>
      <c r="E16" s="433"/>
      <c r="F16" s="433"/>
      <c r="G16" s="435"/>
      <c r="H16" s="316"/>
      <c r="I16" s="436"/>
      <c r="J16" s="437"/>
      <c r="K16" s="437"/>
      <c r="L16" s="436"/>
      <c r="M16" s="437"/>
      <c r="N16" s="437"/>
      <c r="O16" s="438"/>
      <c r="P16" s="435"/>
      <c r="Q16" s="435"/>
    </row>
    <row r="17" spans="2:17" ht="6.75" customHeight="1" x14ac:dyDescent="0.4">
      <c r="B17" s="433"/>
      <c r="C17" s="433"/>
      <c r="D17" s="433"/>
      <c r="E17" s="433"/>
      <c r="F17" s="433"/>
      <c r="G17" s="435"/>
      <c r="H17" s="316"/>
      <c r="I17" s="437"/>
      <c r="J17" s="437"/>
      <c r="K17" s="437"/>
      <c r="L17" s="437"/>
      <c r="M17" s="437"/>
      <c r="N17" s="437"/>
      <c r="O17" s="315"/>
      <c r="P17" s="435"/>
      <c r="Q17" s="435"/>
    </row>
    <row r="18" spans="2:17" ht="6.75" customHeight="1" x14ac:dyDescent="0.4">
      <c r="B18" s="433"/>
      <c r="C18" s="433"/>
      <c r="D18" s="433"/>
      <c r="E18" s="433"/>
      <c r="F18" s="433"/>
      <c r="G18" s="435"/>
      <c r="H18" s="316"/>
      <c r="I18" s="437"/>
      <c r="J18" s="437"/>
      <c r="K18" s="437"/>
      <c r="L18" s="437"/>
      <c r="M18" s="437"/>
      <c r="N18" s="437"/>
      <c r="O18" s="315"/>
      <c r="P18" s="435"/>
      <c r="Q18" s="435"/>
    </row>
    <row r="19" spans="2:17" ht="6.75" customHeight="1" x14ac:dyDescent="0.4">
      <c r="B19" s="29"/>
      <c r="C19" s="29"/>
      <c r="D19" s="29"/>
      <c r="E19" s="29"/>
    </row>
    <row r="20" spans="2:17" ht="6.75" customHeight="1" x14ac:dyDescent="0.4">
      <c r="B20" s="29"/>
      <c r="C20" s="29"/>
      <c r="D20" s="29"/>
      <c r="E20" s="29"/>
      <c r="F20" s="439"/>
      <c r="G20" s="440"/>
      <c r="H20" s="441"/>
      <c r="I20" s="439"/>
      <c r="J20" s="440"/>
      <c r="K20" s="441"/>
      <c r="L20" s="439"/>
      <c r="M20" s="440"/>
      <c r="N20" s="441"/>
      <c r="O20" s="439"/>
      <c r="P20" s="440"/>
      <c r="Q20" s="441"/>
    </row>
    <row r="21" spans="2:17" ht="6.75" customHeight="1" x14ac:dyDescent="0.4">
      <c r="B21" s="29"/>
      <c r="C21" s="29"/>
      <c r="D21" s="29"/>
      <c r="E21" s="29"/>
      <c r="F21" s="442"/>
      <c r="G21" s="130"/>
      <c r="H21" s="443"/>
      <c r="I21" s="442"/>
      <c r="J21" s="130"/>
      <c r="K21" s="443"/>
      <c r="L21" s="442"/>
      <c r="M21" s="130"/>
      <c r="N21" s="443"/>
      <c r="O21" s="442"/>
      <c r="P21" s="130"/>
      <c r="Q21" s="443"/>
    </row>
    <row r="22" spans="2:17" ht="6.75" customHeight="1" x14ac:dyDescent="0.4">
      <c r="B22" s="29"/>
      <c r="C22" s="29"/>
      <c r="D22" s="29"/>
      <c r="E22" s="29"/>
      <c r="F22" s="442"/>
      <c r="G22" s="130"/>
      <c r="H22" s="443"/>
      <c r="I22" s="442"/>
      <c r="J22" s="130"/>
      <c r="K22" s="443"/>
      <c r="L22" s="442"/>
      <c r="M22" s="130"/>
      <c r="N22" s="443"/>
      <c r="O22" s="442"/>
      <c r="P22" s="130"/>
      <c r="Q22" s="443"/>
    </row>
    <row r="23" spans="2:17" ht="6.75" customHeight="1" x14ac:dyDescent="0.4">
      <c r="B23" s="29"/>
      <c r="C23" s="29"/>
      <c r="D23" s="29"/>
      <c r="E23" s="29"/>
      <c r="F23" s="442"/>
      <c r="G23" s="130"/>
      <c r="H23" s="443"/>
      <c r="I23" s="442"/>
      <c r="J23" s="130"/>
      <c r="K23" s="443"/>
      <c r="L23" s="442"/>
      <c r="M23" s="130"/>
      <c r="N23" s="443"/>
      <c r="O23" s="442"/>
      <c r="P23" s="130"/>
      <c r="Q23" s="443"/>
    </row>
    <row r="24" spans="2:17" ht="6.75" customHeight="1" x14ac:dyDescent="0.4">
      <c r="B24" s="29"/>
      <c r="C24" s="29"/>
      <c r="D24" s="29"/>
      <c r="E24" s="29"/>
      <c r="F24" s="442"/>
      <c r="G24" s="130"/>
      <c r="H24" s="443"/>
      <c r="I24" s="442"/>
      <c r="J24" s="130"/>
      <c r="K24" s="443"/>
      <c r="L24" s="442"/>
      <c r="M24" s="130"/>
      <c r="N24" s="443"/>
      <c r="O24" s="442"/>
      <c r="P24" s="130"/>
      <c r="Q24" s="443"/>
    </row>
    <row r="25" spans="2:17" ht="6.75" customHeight="1" x14ac:dyDescent="0.4">
      <c r="B25" s="29"/>
      <c r="C25" s="29"/>
      <c r="D25" s="29"/>
      <c r="E25" s="29"/>
      <c r="F25" s="444"/>
      <c r="G25" s="141"/>
      <c r="H25" s="445"/>
      <c r="I25" s="444"/>
      <c r="J25" s="141"/>
      <c r="K25" s="445"/>
      <c r="L25" s="444"/>
      <c r="M25" s="141"/>
      <c r="N25" s="445"/>
      <c r="O25" s="444"/>
      <c r="P25" s="141"/>
      <c r="Q25" s="445"/>
    </row>
  </sheetData>
  <sheetProtection password="CF6A" sheet="1" objects="1" scenarios="1"/>
  <mergeCells count="26">
    <mergeCell ref="I16:K18"/>
    <mergeCell ref="L16:N18"/>
    <mergeCell ref="O16:Q18"/>
    <mergeCell ref="F20:H25"/>
    <mergeCell ref="I20:K25"/>
    <mergeCell ref="L20:N25"/>
    <mergeCell ref="O20:Q25"/>
    <mergeCell ref="B16:F18"/>
    <mergeCell ref="G16:H18"/>
    <mergeCell ref="B10:F12"/>
    <mergeCell ref="G10:H12"/>
    <mergeCell ref="I10:K12"/>
    <mergeCell ref="L10:N12"/>
    <mergeCell ref="O10:Q12"/>
    <mergeCell ref="B13:F15"/>
    <mergeCell ref="G13:H15"/>
    <mergeCell ref="I13:K15"/>
    <mergeCell ref="L13:N15"/>
    <mergeCell ref="O13:Q15"/>
    <mergeCell ref="B2:H4"/>
    <mergeCell ref="I2:Q4"/>
    <mergeCell ref="B7:F9"/>
    <mergeCell ref="G7:H9"/>
    <mergeCell ref="I7:K9"/>
    <mergeCell ref="L7:N9"/>
    <mergeCell ref="O7:Q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記載内容</vt:lpstr>
      <vt:lpstr>記入欄 (協力会社)</vt:lpstr>
      <vt:lpstr>記入欄（精査・代払い）</vt:lpstr>
      <vt:lpstr>請求書</vt:lpstr>
      <vt:lpstr>※必要欄</vt:lpstr>
      <vt:lpstr>記載内容!Print_Area</vt:lpstr>
      <vt:lpstr>'記入欄 (協力会社)'!Print_Area</vt:lpstr>
      <vt:lpstr>'記入欄（精査・代払い）'!Print_Area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2023-10-16T09:42:49Z</cp:lastPrinted>
  <dcterms:created xsi:type="dcterms:W3CDTF">2020-03-25T01:31:37Z</dcterms:created>
  <dcterms:modified xsi:type="dcterms:W3CDTF">2024-11-27T05:32:08Z</dcterms:modified>
</cp:coreProperties>
</file>