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DFC9DC29-7020-495D-B235-0560BE978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0" r:id="rId1"/>
    <sheet name="記入欄 (協力会社)" sheetId="5" r:id="rId2"/>
    <sheet name="記入欄（精査・代払い）" sheetId="2" r:id="rId3"/>
    <sheet name="請求書" sheetId="1" r:id="rId4"/>
    <sheet name="※必要欄" sheetId="9" r:id="rId5"/>
  </sheets>
  <definedNames>
    <definedName name="_xlnm.Print_Area" localSheetId="0">記載内容!$A$1:$J$44</definedName>
    <definedName name="_xlnm.Print_Area" localSheetId="1">'記入欄 (協力会社)'!$A$1:$I$40</definedName>
    <definedName name="_xlnm.Print_Area" localSheetId="2">'記入欄（精査・代払い）'!$K$1:$Q$39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9" l="1"/>
  <c r="F2" i="9"/>
  <c r="L2" i="9"/>
  <c r="I18" i="2" l="1"/>
  <c r="F23" i="2"/>
  <c r="D23" i="2"/>
  <c r="Q11" i="1" s="1"/>
  <c r="D22" i="2"/>
  <c r="F22" i="2"/>
  <c r="F11" i="1" s="1"/>
  <c r="F43" i="10" l="1"/>
  <c r="G42" i="10"/>
  <c r="C42" i="10"/>
  <c r="G41" i="10"/>
  <c r="C41" i="10"/>
  <c r="G40" i="10"/>
  <c r="C40" i="10"/>
  <c r="G39" i="10"/>
  <c r="C39" i="10"/>
  <c r="G38" i="10"/>
  <c r="C38" i="10"/>
  <c r="G37" i="10"/>
  <c r="C37" i="10"/>
  <c r="G36" i="10"/>
  <c r="C36" i="10"/>
  <c r="G35" i="10"/>
  <c r="C35" i="10"/>
  <c r="G34" i="10"/>
  <c r="G33" i="10"/>
  <c r="G32" i="10"/>
  <c r="G31" i="10"/>
  <c r="G22" i="2"/>
  <c r="L11" i="1" s="1"/>
  <c r="G43" i="10" l="1"/>
  <c r="F28" i="2"/>
  <c r="Q27" i="1" s="1"/>
  <c r="F29" i="2"/>
  <c r="Q28" i="1" s="1"/>
  <c r="F30" i="2"/>
  <c r="Q29" i="1" s="1"/>
  <c r="F31" i="2"/>
  <c r="Q30" i="1" s="1"/>
  <c r="F32" i="2"/>
  <c r="Q31" i="1" s="1"/>
  <c r="F33" i="2"/>
  <c r="Q32" i="1" s="1"/>
  <c r="F34" i="2"/>
  <c r="Q33" i="1" s="1"/>
  <c r="F35" i="2"/>
  <c r="Q34" i="1" s="1"/>
  <c r="F36" i="2"/>
  <c r="Q35" i="1" s="1"/>
  <c r="F37" i="2"/>
  <c r="Q36" i="1" s="1"/>
  <c r="F38" i="2"/>
  <c r="Q37" i="1" s="1"/>
  <c r="F27" i="2"/>
  <c r="Q26" i="1" l="1"/>
  <c r="AL15" i="1"/>
  <c r="AL17" i="1" s="1"/>
  <c r="K6" i="1" s="1"/>
  <c r="D8" i="2"/>
  <c r="F7" i="2"/>
  <c r="D6" i="2"/>
  <c r="D7" i="2"/>
  <c r="F5" i="2"/>
  <c r="D5" i="2"/>
  <c r="D4" i="2"/>
  <c r="D11" i="2"/>
  <c r="D12" i="2"/>
  <c r="D13" i="2"/>
  <c r="D14" i="2"/>
  <c r="D10" i="2"/>
  <c r="F19" i="2"/>
  <c r="AB20" i="1" s="1"/>
  <c r="F18" i="2"/>
  <c r="AO20" i="1" s="1"/>
  <c r="F17" i="2"/>
  <c r="L20" i="1" s="1"/>
  <c r="F16" i="2"/>
  <c r="E20" i="1" s="1"/>
  <c r="C17" i="2"/>
  <c r="L21" i="1" s="1"/>
  <c r="C18" i="2"/>
  <c r="AO21" i="1" s="1"/>
  <c r="C19" i="2"/>
  <c r="W20" i="1" s="1"/>
  <c r="C16" i="2"/>
  <c r="E21" i="1" s="1"/>
  <c r="G27" i="2"/>
  <c r="I27" i="2" s="1"/>
  <c r="AB26" i="1" s="1"/>
  <c r="G28" i="2"/>
  <c r="G29" i="2"/>
  <c r="G30" i="2"/>
  <c r="G31" i="2"/>
  <c r="G32" i="2"/>
  <c r="G33" i="2"/>
  <c r="G34" i="2"/>
  <c r="W33" i="1" s="1"/>
  <c r="G35" i="2"/>
  <c r="G36" i="2"/>
  <c r="W35" i="1" s="1"/>
  <c r="G37" i="2"/>
  <c r="G38" i="2"/>
  <c r="W37" i="1" s="1"/>
  <c r="B27" i="2"/>
  <c r="B29" i="2"/>
  <c r="B30" i="2"/>
  <c r="B31" i="2"/>
  <c r="B32" i="2"/>
  <c r="B33" i="2"/>
  <c r="B34" i="2"/>
  <c r="B35" i="2"/>
  <c r="B36" i="2"/>
  <c r="B37" i="2"/>
  <c r="B38" i="2"/>
  <c r="B28" i="2"/>
  <c r="F39" i="5"/>
  <c r="G28" i="5"/>
  <c r="G29" i="5"/>
  <c r="G30" i="5"/>
  <c r="G31" i="5"/>
  <c r="G32" i="5"/>
  <c r="G33" i="5"/>
  <c r="G34" i="5"/>
  <c r="G35" i="5"/>
  <c r="G36" i="5"/>
  <c r="G37" i="5"/>
  <c r="G38" i="5"/>
  <c r="G27" i="5"/>
  <c r="L39" i="2"/>
  <c r="G39" i="5" l="1"/>
  <c r="W36" i="1"/>
  <c r="I37" i="2"/>
  <c r="AB36" i="1" s="1"/>
  <c r="W32" i="1"/>
  <c r="I33" i="2"/>
  <c r="AB32" i="1" s="1"/>
  <c r="W31" i="1"/>
  <c r="I32" i="2"/>
  <c r="AB31" i="1" s="1"/>
  <c r="W30" i="1"/>
  <c r="I31" i="2"/>
  <c r="AB30" i="1" s="1"/>
  <c r="W29" i="1"/>
  <c r="I30" i="2"/>
  <c r="AB29" i="1" s="1"/>
  <c r="W28" i="1"/>
  <c r="I29" i="2"/>
  <c r="AB28" i="1" s="1"/>
  <c r="W34" i="1"/>
  <c r="I35" i="2"/>
  <c r="AB34" i="1" s="1"/>
  <c r="I36" i="2"/>
  <c r="AB35" i="1" s="1"/>
  <c r="W27" i="1"/>
  <c r="I28" i="2"/>
  <c r="AB27" i="1" s="1"/>
  <c r="I34" i="2"/>
  <c r="AB33" i="1" s="1"/>
  <c r="I38" i="2"/>
  <c r="AB37" i="1" s="1"/>
  <c r="W26" i="1"/>
  <c r="AN24" i="2"/>
  <c r="W38" i="1" l="1"/>
  <c r="C33" i="5"/>
  <c r="C32" i="5"/>
  <c r="A11" i="1"/>
  <c r="C37" i="1"/>
  <c r="C36" i="1"/>
  <c r="C35" i="1"/>
  <c r="C34" i="1"/>
  <c r="C33" i="1"/>
  <c r="C32" i="1"/>
  <c r="C31" i="1"/>
  <c r="C30" i="1"/>
  <c r="C29" i="1"/>
  <c r="C28" i="1"/>
  <c r="C27" i="5"/>
  <c r="C27" i="2" s="1"/>
  <c r="C29" i="5"/>
  <c r="C38" i="5"/>
  <c r="C37" i="5"/>
  <c r="C36" i="5"/>
  <c r="C35" i="5"/>
  <c r="C34" i="5"/>
  <c r="C31" i="5"/>
  <c r="C30" i="5"/>
  <c r="K4" i="1" l="1"/>
  <c r="AL13" i="1"/>
  <c r="C37" i="2"/>
  <c r="G36" i="1" s="1"/>
  <c r="C33" i="2"/>
  <c r="G32" i="1" s="1"/>
  <c r="C35" i="2"/>
  <c r="G34" i="1" s="1"/>
  <c r="C38" i="2"/>
  <c r="G37" i="1" s="1"/>
  <c r="C34" i="2"/>
  <c r="G33" i="1" s="1"/>
  <c r="C31" i="2"/>
  <c r="G30" i="1" s="1"/>
  <c r="C36" i="2"/>
  <c r="G35" i="1" s="1"/>
  <c r="C32" i="2"/>
  <c r="G31" i="1" s="1"/>
  <c r="C30" i="2"/>
  <c r="G29" i="1" s="1"/>
  <c r="C29" i="2"/>
  <c r="G28" i="1" s="1"/>
  <c r="C28" i="5" l="1"/>
  <c r="C28" i="2" s="1"/>
  <c r="AJ5" i="1" l="1"/>
  <c r="AJ8" i="1"/>
  <c r="AJ6" i="1" l="1"/>
  <c r="D2" i="2"/>
  <c r="C2" i="2"/>
  <c r="G39" i="2" l="1"/>
  <c r="I39" i="2" l="1"/>
  <c r="G27" i="1" l="1"/>
  <c r="G26" i="1"/>
  <c r="C27" i="1"/>
  <c r="F39" i="2" l="1"/>
  <c r="AL11" i="1" s="1"/>
  <c r="AL14" i="1" s="1"/>
  <c r="C26" i="1" l="1"/>
  <c r="AQ1" i="1" l="1"/>
  <c r="AT1" i="1"/>
  <c r="H2" i="1" l="1"/>
  <c r="Q38" i="1" l="1"/>
  <c r="AJ4" i="1" l="1"/>
  <c r="AL18" i="1" l="1"/>
  <c r="K7" i="1" s="1"/>
  <c r="AB38" i="1" l="1"/>
</calcChain>
</file>

<file path=xl/sharedStrings.xml><?xml version="1.0" encoding="utf-8"?>
<sst xmlns="http://schemas.openxmlformats.org/spreadsheetml/2006/main" count="298" uniqueCount="173">
  <si>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</si>
  <si>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</si>
  <si>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</si>
  <si>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</si>
  <si>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</si>
  <si>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</si>
  <si>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</si>
  <si>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</si>
  <si>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</si>
  <si>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</si>
  <si>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</si>
  <si>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</si>
  <si>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</si>
  <si>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</si>
  <si>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</si>
  <si>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</si>
  <si>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</si>
  <si>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</si>
  <si>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</si>
  <si>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</si>
  <si>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</si>
  <si>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</si>
  <si>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</si>
  <si>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</si>
  <si>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</si>
  <si>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</si>
  <si>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</si>
  <si>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</si>
  <si>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</si>
  <si>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</si>
  <si>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</si>
  <si>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</si>
  <si>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</si>
  <si>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</si>
  <si>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</si>
  <si>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</si>
  <si>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</si>
  <si>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</si>
  <si>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</si>
  <si>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</si>
  <si>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</si>
  <si>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</si>
  <si>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</si>
  <si>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</si>
  <si>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</si>
  <si>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</si>
  <si>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</si>
  <si>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</si>
  <si>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</si>
  <si>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摘　　要</t>
    <rPh sb="0" eb="1">
      <t>テキ</t>
    </rPh>
    <rPh sb="3" eb="4">
      <t>ヨウ</t>
    </rPh>
    <phoneticPr fontId="1"/>
  </si>
  <si>
    <t>支　持　金　物</t>
  </si>
  <si>
    <t>その他雑材料</t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</si>
  <si>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</si>
  <si>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</si>
  <si>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</si>
  <si>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</si>
  <si>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</si>
  <si>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</si>
  <si>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</si>
  <si>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</si>
  <si>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鳳　太郎</t>
    <rPh sb="0" eb="1">
      <t>オオトリ</t>
    </rPh>
    <rPh sb="2" eb="4">
      <t>タロウ</t>
    </rPh>
    <phoneticPr fontId="1"/>
  </si>
  <si>
    <t>R5.9.30</t>
    <phoneticPr fontId="1"/>
  </si>
  <si>
    <t>50AAA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</si>
  <si>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</si>
  <si>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</si>
  <si>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</si>
  <si>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</si>
  <si>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</si>
  <si>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</si>
  <si>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</si>
  <si>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</si>
  <si>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</si>
  <si>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</si>
  <si>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</si>
  <si>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</si>
  <si>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</si>
  <si>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</si>
  <si>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</si>
  <si>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</si>
  <si>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</si>
  <si>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</si>
  <si>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</si>
  <si>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</si>
  <si>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心斎橋</t>
    <rPh sb="0" eb="3">
      <t>シンサイバシ</t>
    </rPh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</si>
  <si>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</si>
  <si>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</si>
  <si>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</si>
  <si>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</si>
  <si>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</si>
  <si>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</si>
  <si>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</si>
  <si>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</si>
  <si>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</si>
  <si>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</si>
  <si>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【資材】</t>
    <rPh sb="1" eb="3">
      <t>シザイ</t>
    </rPh>
    <phoneticPr fontId="1"/>
  </si>
  <si>
    <t>工事番号</t>
    <rPh sb="0" eb="2">
      <t>コウジ</t>
    </rPh>
    <rPh sb="2" eb="4">
      <t>バンゴウ</t>
    </rPh>
    <phoneticPr fontId="1"/>
  </si>
  <si>
    <t>名　　称</t>
    <rPh sb="0" eb="1">
      <t>ナ</t>
    </rPh>
    <rPh sb="3" eb="4">
      <t>ショウ</t>
    </rPh>
    <phoneticPr fontId="1"/>
  </si>
  <si>
    <t>その他資材</t>
    <rPh sb="2" eb="3">
      <t>タ</t>
    </rPh>
    <rPh sb="3" eb="5">
      <t>シザイ</t>
    </rPh>
    <phoneticPr fontId="1"/>
  </si>
  <si>
    <t>名　称</t>
    <rPh sb="0" eb="1">
      <t>ナ</t>
    </rPh>
    <rPh sb="2" eb="3">
      <t>ショウ</t>
    </rPh>
    <phoneticPr fontId="1"/>
  </si>
  <si>
    <t>　取引先コード</t>
    <rPh sb="1" eb="4">
      <t>トリヒキサキ</t>
    </rPh>
    <phoneticPr fontId="1"/>
  </si>
  <si>
    <t>取引先コード</t>
    <rPh sb="0" eb="3">
      <t>トリヒキサキ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</si>
  <si>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</si>
  <si>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△△△△△△△</t>
    <phoneticPr fontId="1"/>
  </si>
  <si>
    <t>株式会社○○設備</t>
    <rPh sb="0" eb="4">
      <t>カブシキカイシャ</t>
    </rPh>
    <rPh sb="6" eb="8">
      <t>セツビ</t>
    </rPh>
    <phoneticPr fontId="1"/>
  </si>
  <si>
    <t>06-6266-○○〇〇</t>
    <phoneticPr fontId="1"/>
  </si>
  <si>
    <t>大阪　大郎</t>
    <rPh sb="0" eb="2">
      <t>オオサカ</t>
    </rPh>
    <rPh sb="3" eb="5">
      <t>タロウ</t>
    </rPh>
    <phoneticPr fontId="1"/>
  </si>
  <si>
    <t>ミツイスミトモ</t>
    <phoneticPr fontId="1"/>
  </si>
  <si>
    <t>シンサイバシ</t>
    <phoneticPr fontId="1"/>
  </si>
  <si>
    <t>オオサカ　タロウ</t>
    <phoneticPr fontId="1"/>
  </si>
  <si>
    <t>○○○○○○○○○○○○</t>
    <phoneticPr fontId="1"/>
  </si>
  <si>
    <t>消費税手入力</t>
    <rPh sb="0" eb="3">
      <t>ショウヒゼイ</t>
    </rPh>
    <rPh sb="3" eb="6">
      <t>テニュウリョク</t>
    </rPh>
    <phoneticPr fontId="1"/>
  </si>
  <si>
    <t>工事番号</t>
    <rPh sb="0" eb="4">
      <t>コウジバンゴウ</t>
    </rPh>
    <phoneticPr fontId="1"/>
  </si>
  <si>
    <t>請求金額（税込）</t>
    <rPh sb="5" eb="7">
      <t>ゼイコミ</t>
    </rPh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</si>
  <si>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</si>
  <si>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　　　貴社情報記載欄</t>
    <rPh sb="5" eb="7">
      <t>ジョウホウ</t>
    </rPh>
    <phoneticPr fontId="1"/>
  </si>
  <si>
    <t>2000A</t>
    <phoneticPr fontId="1"/>
  </si>
  <si>
    <t>2000B</t>
    <phoneticPr fontId="1"/>
  </si>
  <si>
    <t>2000C</t>
    <phoneticPr fontId="1"/>
  </si>
  <si>
    <t>2000D</t>
    <phoneticPr fontId="1"/>
  </si>
  <si>
    <t>2000E</t>
    <phoneticPr fontId="1"/>
  </si>
  <si>
    <t>2000F</t>
    <phoneticPr fontId="1"/>
  </si>
  <si>
    <t>2000G</t>
    <phoneticPr fontId="1"/>
  </si>
  <si>
    <t>高圧機器類</t>
    <rPh sb="0" eb="5">
      <t>コウアツキキルイ</t>
    </rPh>
    <phoneticPr fontId="1"/>
  </si>
  <si>
    <t>キュービクル</t>
    <phoneticPr fontId="1"/>
  </si>
  <si>
    <t>盤類</t>
    <rPh sb="0" eb="2">
      <t>バンルイ</t>
    </rPh>
    <phoneticPr fontId="14"/>
  </si>
  <si>
    <t>発電機</t>
    <rPh sb="0" eb="3">
      <t>ハツデンキ</t>
    </rPh>
    <phoneticPr fontId="1"/>
  </si>
  <si>
    <t>特殊器具</t>
    <rPh sb="0" eb="2">
      <t>トクシュ</t>
    </rPh>
    <rPh sb="2" eb="4">
      <t>キグ</t>
    </rPh>
    <phoneticPr fontId="1"/>
  </si>
  <si>
    <t>照明器具</t>
    <rPh sb="0" eb="4">
      <t>ショウメイキグ</t>
    </rPh>
    <phoneticPr fontId="14"/>
  </si>
  <si>
    <t>配線機器</t>
    <rPh sb="0" eb="4">
      <t>ハイセンキキ</t>
    </rPh>
    <phoneticPr fontId="1"/>
  </si>
  <si>
    <t>3000A</t>
    <phoneticPr fontId="1"/>
  </si>
  <si>
    <t>3000B</t>
    <phoneticPr fontId="1"/>
  </si>
  <si>
    <t>3000C</t>
    <phoneticPr fontId="1"/>
  </si>
  <si>
    <t>3000D</t>
    <phoneticPr fontId="1"/>
  </si>
  <si>
    <t>3000E</t>
    <phoneticPr fontId="1"/>
  </si>
  <si>
    <t>3000F</t>
    <phoneticPr fontId="1"/>
  </si>
  <si>
    <t>3000G</t>
    <phoneticPr fontId="1"/>
  </si>
  <si>
    <t>受変電付属品</t>
    <rPh sb="0" eb="3">
      <t>ジュヘンデン</t>
    </rPh>
    <rPh sb="3" eb="5">
      <t>フゾク</t>
    </rPh>
    <rPh sb="5" eb="6">
      <t>ヒン</t>
    </rPh>
    <phoneticPr fontId="1"/>
  </si>
  <si>
    <t>配線器具</t>
    <rPh sb="0" eb="4">
      <t>ハイセンキグ</t>
    </rPh>
    <phoneticPr fontId="1"/>
  </si>
  <si>
    <t>コンクリート機器</t>
    <rPh sb="6" eb="8">
      <t>キキ</t>
    </rPh>
    <phoneticPr fontId="1"/>
  </si>
  <si>
    <t>接地</t>
    <rPh sb="0" eb="2">
      <t>セッチ</t>
    </rPh>
    <phoneticPr fontId="1"/>
  </si>
  <si>
    <t>配線管</t>
    <rPh sb="0" eb="3">
      <t>ハイセンカン</t>
    </rPh>
    <phoneticPr fontId="1"/>
  </si>
  <si>
    <t>配線管付属品</t>
    <rPh sb="0" eb="3">
      <t>ハイセンカン</t>
    </rPh>
    <rPh sb="3" eb="6">
      <t>フゾクヒン</t>
    </rPh>
    <phoneticPr fontId="1"/>
  </si>
  <si>
    <t>ケーブルラック</t>
    <phoneticPr fontId="1"/>
  </si>
  <si>
    <t>4000A</t>
    <phoneticPr fontId="1"/>
  </si>
  <si>
    <t>4000B</t>
    <phoneticPr fontId="1"/>
  </si>
  <si>
    <t>4000C</t>
    <phoneticPr fontId="1"/>
  </si>
  <si>
    <t>4000D</t>
    <phoneticPr fontId="1"/>
  </si>
  <si>
    <t>4000E</t>
    <phoneticPr fontId="1"/>
  </si>
  <si>
    <t>4000F</t>
    <phoneticPr fontId="1"/>
  </si>
  <si>
    <t>4000N</t>
    <phoneticPr fontId="1"/>
  </si>
  <si>
    <t>電線類（幹線類）</t>
    <rPh sb="0" eb="3">
      <t>デンセンルイ</t>
    </rPh>
    <rPh sb="4" eb="6">
      <t>カンセン</t>
    </rPh>
    <rPh sb="6" eb="7">
      <t>ルイ</t>
    </rPh>
    <phoneticPr fontId="1"/>
  </si>
  <si>
    <t>電線類（強電ケーブル）</t>
    <rPh sb="0" eb="3">
      <t>デンセンルイ</t>
    </rPh>
    <rPh sb="4" eb="5">
      <t>ツヨ</t>
    </rPh>
    <rPh sb="5" eb="6">
      <t>デン</t>
    </rPh>
    <phoneticPr fontId="1"/>
  </si>
  <si>
    <t>電線類（弱電ケーブル）</t>
    <rPh sb="0" eb="3">
      <t>デンセンルイ</t>
    </rPh>
    <rPh sb="4" eb="5">
      <t>ジャク</t>
    </rPh>
    <rPh sb="5" eb="6">
      <t>デン</t>
    </rPh>
    <phoneticPr fontId="1"/>
  </si>
  <si>
    <t>電線類（導入線）</t>
    <rPh sb="0" eb="3">
      <t>デンセンルイ</t>
    </rPh>
    <rPh sb="4" eb="6">
      <t>ドウニュウ</t>
    </rPh>
    <rPh sb="6" eb="7">
      <t>セン</t>
    </rPh>
    <phoneticPr fontId="1"/>
  </si>
  <si>
    <t>電線類（その他）</t>
    <rPh sb="0" eb="3">
      <t>デンセンルイ</t>
    </rPh>
    <rPh sb="6" eb="7">
      <t>タ</t>
    </rPh>
    <phoneticPr fontId="1"/>
  </si>
  <si>
    <t>電線部材</t>
    <rPh sb="0" eb="4">
      <t>デンセンブザイ</t>
    </rPh>
    <phoneticPr fontId="1"/>
  </si>
  <si>
    <t>同類線（その他）</t>
    <rPh sb="0" eb="3">
      <t>ドウルイセン</t>
    </rPh>
    <rPh sb="6" eb="7">
      <t>タ</t>
    </rPh>
    <phoneticPr fontId="1"/>
  </si>
  <si>
    <t>5000A</t>
    <phoneticPr fontId="1"/>
  </si>
  <si>
    <t>5000C</t>
    <phoneticPr fontId="1"/>
  </si>
  <si>
    <t>5000D</t>
    <phoneticPr fontId="1"/>
  </si>
  <si>
    <t>ボックス類</t>
    <rPh sb="4" eb="5">
      <t>ルイ</t>
    </rPh>
    <phoneticPr fontId="1"/>
  </si>
  <si>
    <t>機器・器具類</t>
    <rPh sb="0" eb="2">
      <t>キキ</t>
    </rPh>
    <rPh sb="3" eb="5">
      <t>キグ</t>
    </rPh>
    <rPh sb="5" eb="6">
      <t>ルイ</t>
    </rPh>
    <phoneticPr fontId="1"/>
  </si>
  <si>
    <t>配線器具類</t>
    <rPh sb="0" eb="2">
      <t>ハイセン</t>
    </rPh>
    <rPh sb="2" eb="5">
      <t>キグルイ</t>
    </rPh>
    <phoneticPr fontId="1"/>
  </si>
  <si>
    <t>電線類</t>
    <rPh sb="0" eb="2">
      <t>デンセン</t>
    </rPh>
    <rPh sb="2" eb="3">
      <t>ルイ</t>
    </rPh>
    <phoneticPr fontId="1"/>
  </si>
  <si>
    <t>代払金額 小計　</t>
    <rPh sb="0" eb="1">
      <t>ダイ</t>
    </rPh>
    <rPh sb="1" eb="2">
      <t>バライ</t>
    </rPh>
    <rPh sb="2" eb="4">
      <t>キンガク</t>
    </rPh>
    <rPh sb="3" eb="4">
      <t>ゼイキン</t>
    </rPh>
    <rPh sb="5" eb="7">
      <t>ショウケイ</t>
    </rPh>
    <phoneticPr fontId="1"/>
  </si>
  <si>
    <t>①税込金額小計</t>
    <rPh sb="1" eb="3">
      <t>ゼイコミ</t>
    </rPh>
    <rPh sb="3" eb="5">
      <t>キンガク</t>
    </rPh>
    <rPh sb="5" eb="7">
      <t>ショウケイ</t>
    </rPh>
    <phoneticPr fontId="1"/>
  </si>
  <si>
    <t>②代払金額小計</t>
    <rPh sb="1" eb="3">
      <t>ダイバラ</t>
    </rPh>
    <rPh sb="3" eb="5">
      <t>キンガク</t>
    </rPh>
    <rPh sb="5" eb="7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</si>
  <si>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</si>
  <si>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（税込）</t>
    <rPh sb="1" eb="3">
      <t>ゼイコミ</t>
    </rPh>
    <phoneticPr fontId="1"/>
  </si>
  <si>
    <t>工　期</t>
    <rPh sb="0" eb="1">
      <t>コウ</t>
    </rPh>
    <rPh sb="2" eb="3">
      <t>キ</t>
    </rPh>
    <phoneticPr fontId="1"/>
  </si>
  <si>
    <t>備　考</t>
    <rPh sb="0" eb="1">
      <t>ビ</t>
    </rPh>
    <rPh sb="2" eb="3">
      <t>コウ</t>
    </rPh>
    <phoneticPr fontId="1"/>
  </si>
  <si>
    <t>名　称</t>
    <rPh sb="0" eb="1">
      <t>ナ</t>
    </rPh>
    <rPh sb="2" eb="3">
      <t>ショウ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</si>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</sst>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/>
      <top style="hair">
        <color auto="1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9" xfId="0" applyNumberForma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3" xfId="0" applyNumberFormat="1" applyFon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3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80" fontId="12" fillId="3" borderId="63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180" fontId="12" fillId="2" borderId="41" xfId="0" applyNumberFormat="1" applyFont="1" applyFill="1" applyBorder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3" fillId="2" borderId="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48" xfId="0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70" xfId="0" applyBorder="1">
      <alignment vertical="center"/>
    </xf>
    <xf numFmtId="0" fontId="26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2" fillId="3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45" xfId="0" applyFill="1" applyBorder="1" applyAlignment="1">
      <alignment horizontal="center" vertical="center"/>
    </xf>
    <xf numFmtId="176" fontId="0" fillId="2" borderId="40" xfId="0" applyNumberFormat="1" applyFill="1" applyBorder="1">
      <alignment vertical="center"/>
    </xf>
    <xf numFmtId="0" fontId="0" fillId="2" borderId="4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80" fontId="0" fillId="2" borderId="44" xfId="0" applyNumberFormat="1" applyFill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38" fontId="0" fillId="3" borderId="74" xfId="3" applyFont="1" applyFill="1" applyBorder="1" applyProtection="1">
      <alignment vertical="center"/>
      <protection locked="0"/>
    </xf>
    <xf numFmtId="38" fontId="0" fillId="3" borderId="75" xfId="3" applyFont="1" applyFill="1" applyBorder="1" applyProtection="1">
      <alignment vertical="center"/>
      <protection locked="0"/>
    </xf>
    <xf numFmtId="176" fontId="8" fillId="2" borderId="63" xfId="0" applyNumberFormat="1" applyFont="1" applyFill="1" applyBorder="1" applyAlignment="1" applyProtection="1">
      <alignment horizontal="center" vertical="center"/>
      <protection locked="0"/>
    </xf>
    <xf numFmtId="180" fontId="12" fillId="3" borderId="72" xfId="0" applyNumberFormat="1" applyFont="1" applyFill="1" applyBorder="1" applyProtection="1">
      <alignment vertical="center"/>
      <protection locked="0"/>
    </xf>
    <xf numFmtId="176" fontId="5" fillId="2" borderId="63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0" fillId="3" borderId="4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2" borderId="76" xfId="0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Protection="1">
      <alignment vertical="center"/>
      <protection locked="0"/>
    </xf>
    <xf numFmtId="49" fontId="0" fillId="3" borderId="5" xfId="0" applyNumberFormat="1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8" fontId="8" fillId="0" borderId="78" xfId="0" applyNumberFormat="1" applyFont="1" applyBorder="1">
      <alignment vertical="center"/>
    </xf>
    <xf numFmtId="178" fontId="9" fillId="0" borderId="78" xfId="0" applyNumberFormat="1" applyFont="1" applyBorder="1">
      <alignment vertical="center"/>
    </xf>
    <xf numFmtId="178" fontId="9" fillId="0" borderId="85" xfId="0" applyNumberFormat="1" applyFont="1" applyBorder="1">
      <alignment vertical="center"/>
    </xf>
    <xf numFmtId="178" fontId="8" fillId="0" borderId="16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8" fillId="0" borderId="61" xfId="0" applyNumberFormat="1" applyFont="1" applyBorder="1">
      <alignment vertical="center"/>
    </xf>
    <xf numFmtId="178" fontId="8" fillId="0" borderId="39" xfId="0" applyNumberFormat="1" applyFont="1" applyBorder="1">
      <alignment vertical="center"/>
    </xf>
    <xf numFmtId="178" fontId="8" fillId="0" borderId="62" xfId="0" applyNumberFormat="1" applyFont="1" applyBorder="1">
      <alignment vertical="center"/>
    </xf>
    <xf numFmtId="178" fontId="8" fillId="0" borderId="18" xfId="0" applyNumberFormat="1" applyFont="1" applyBorder="1">
      <alignment vertical="center"/>
    </xf>
    <xf numFmtId="178" fontId="8" fillId="0" borderId="19" xfId="0" applyNumberFormat="1" applyFont="1" applyBorder="1">
      <alignment vertical="center"/>
    </xf>
    <xf numFmtId="0" fontId="8" fillId="0" borderId="0" xfId="0" applyFont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78" fontId="8" fillId="0" borderId="59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8" fillId="0" borderId="38" xfId="0" applyNumberFormat="1" applyFont="1" applyBorder="1">
      <alignment vertical="center"/>
    </xf>
    <xf numFmtId="0" fontId="8" fillId="0" borderId="82" xfId="0" applyFont="1" applyBorder="1" applyAlignment="1">
      <alignment horizontal="center" vertical="center"/>
    </xf>
    <xf numFmtId="0" fontId="9" fillId="0" borderId="83" xfId="0" applyFont="1" applyBorder="1">
      <alignment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8" fontId="8" fillId="0" borderId="80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8" fontId="8" fillId="0" borderId="79" xfId="0" applyNumberFormat="1" applyFont="1" applyBorder="1">
      <alignment vertical="center"/>
    </xf>
    <xf numFmtId="178" fontId="9" fillId="0" borderId="15" xfId="0" applyNumberFormat="1" applyFont="1" applyBorder="1">
      <alignment vertical="center"/>
    </xf>
    <xf numFmtId="178" fontId="9" fillId="0" borderId="79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8" fillId="0" borderId="87" xfId="0" applyNumberFormat="1" applyFont="1" applyBorder="1">
      <alignment vertical="center"/>
    </xf>
    <xf numFmtId="178" fontId="8" fillId="0" borderId="83" xfId="0" applyNumberFormat="1" applyFont="1" applyBorder="1">
      <alignment vertical="center"/>
    </xf>
    <xf numFmtId="178" fontId="8" fillId="0" borderId="84" xfId="0" applyNumberFormat="1" applyFont="1" applyBorder="1">
      <alignment vertical="center"/>
    </xf>
    <xf numFmtId="178" fontId="8" fillId="0" borderId="81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78" fontId="8" fillId="0" borderId="86" xfId="0" applyNumberFormat="1" applyFont="1" applyBorder="1">
      <alignment vertical="center"/>
    </xf>
    <xf numFmtId="178" fontId="8" fillId="0" borderId="85" xfId="0" applyNumberFormat="1" applyFont="1" applyBorder="1">
      <alignment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7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0" fillId="0" borderId="50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51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0" fillId="0" borderId="27" xfId="0" applyBorder="1" applyAlignment="1">
      <alignment horizontal="center" vertical="center"/>
    </xf>
    <xf numFmtId="178" fontId="8" fillId="0" borderId="60" xfId="0" applyNumberFormat="1" applyFont="1" applyBorder="1">
      <alignment vertical="center"/>
    </xf>
    <xf numFmtId="178" fontId="8" fillId="0" borderId="29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9" fillId="0" borderId="29" xfId="0" applyFont="1" applyBorder="1">
      <alignment vertical="center"/>
    </xf>
    <xf numFmtId="0" fontId="9" fillId="0" borderId="0" xfId="0" applyFont="1" applyAlignment="1">
      <alignment vertical="top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7" fillId="0" borderId="82" xfId="0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49" fontId="0" fillId="0" borderId="71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57149</xdr:colOff>
      <xdr:row>5</xdr:row>
      <xdr:rowOff>200027</xdr:rowOff>
    </xdr:from>
    <xdr:to>
      <xdr:col>6</xdr:col>
      <xdr:colOff>295274</xdr:colOff>
      <xdr:row>9</xdr:row>
      <xdr:rowOff>228601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9149" y="1476377"/>
          <a:ext cx="238125" cy="98107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76199</xdr:colOff>
      <xdr:row>10</xdr:row>
      <xdr:rowOff>38100</xdr:rowOff>
    </xdr:from>
    <xdr:to>
      <xdr:col>6</xdr:col>
      <xdr:colOff>314324</xdr:colOff>
      <xdr:row>17</xdr:row>
      <xdr:rowOff>19050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48199" y="2505075"/>
          <a:ext cx="238125" cy="1657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30</xdr:row>
      <xdr:rowOff>57150</xdr:rowOff>
    </xdr:from>
    <xdr:to>
      <xdr:col>8</xdr:col>
      <xdr:colOff>190500</xdr:colOff>
      <xdr:row>31</xdr:row>
      <xdr:rowOff>180975</xdr:rowOff>
    </xdr:to>
    <xdr:sp macro="" textlink="">
      <xdr:nvSpPr>
        <xdr:cNvPr id="8" name="四角形吹き出し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91075" y="7305675"/>
          <a:ext cx="1609725" cy="361950"/>
        </a:xfrm>
        <a:prstGeom prst="wedgeRectCallout">
          <a:avLst>
            <a:gd name="adj1" fmla="val -74501"/>
            <a:gd name="adj2" fmla="val -222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項目ごとの請求金額</a:t>
          </a:r>
        </a:p>
      </xdr:txBody>
    </xdr:sp>
    <xdr:clientData/>
  </xdr:twoCellAnchor>
  <xdr:twoCellAnchor>
    <xdr:from>
      <xdr:col>10</xdr:col>
      <xdr:colOff>381000</xdr:colOff>
      <xdr:row>38</xdr:row>
      <xdr:rowOff>209550</xdr:rowOff>
    </xdr:from>
    <xdr:to>
      <xdr:col>12</xdr:col>
      <xdr:colOff>22225</xdr:colOff>
      <xdr:row>40</xdr:row>
      <xdr:rowOff>10583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43800" y="936307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523875</xdr:colOff>
      <xdr:row>22</xdr:row>
      <xdr:rowOff>142875</xdr:rowOff>
    </xdr:from>
    <xdr:to>
      <xdr:col>6</xdr:col>
      <xdr:colOff>676275</xdr:colOff>
      <xdr:row>23</xdr:row>
      <xdr:rowOff>219075</xdr:rowOff>
    </xdr:to>
    <xdr:sp macro="" textlink="">
      <xdr:nvSpPr>
        <xdr:cNvPr id="10" name="四角形吹き出し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43225" y="5486400"/>
          <a:ext cx="2305050" cy="314325"/>
        </a:xfrm>
        <a:prstGeom prst="wedgeRectCallout">
          <a:avLst>
            <a:gd name="adj1" fmla="val -43732"/>
            <a:gd name="adj2" fmla="val 11990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項目番号に該当する名称を選ぶ</a:t>
          </a:r>
        </a:p>
      </xdr:txBody>
    </xdr:sp>
    <xdr:clientData/>
  </xdr:twoCellAnchor>
  <xdr:twoCellAnchor>
    <xdr:from>
      <xdr:col>1</xdr:col>
      <xdr:colOff>561975</xdr:colOff>
      <xdr:row>36</xdr:row>
      <xdr:rowOff>9525</xdr:rowOff>
    </xdr:from>
    <xdr:to>
      <xdr:col>4</xdr:col>
      <xdr:colOff>47625</xdr:colOff>
      <xdr:row>41</xdr:row>
      <xdr:rowOff>171450</xdr:rowOff>
    </xdr:to>
    <xdr:sp macro="" textlink="">
      <xdr:nvSpPr>
        <xdr:cNvPr id="12" name="四角形吹き出し 2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1050" y="8686800"/>
          <a:ext cx="1685925" cy="1352550"/>
        </a:xfrm>
        <a:prstGeom prst="wedgeRectCallout">
          <a:avLst>
            <a:gd name="adj1" fmla="val -44324"/>
            <a:gd name="adj2" fmla="val -132744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右の項目番号を記載！例）盤　類 </a:t>
          </a:r>
          <a:r>
            <a:rPr kumimoji="1" lang="ja-JP" altLang="en-US" sz="1100" b="1" baseline="0"/>
            <a:t> </a:t>
          </a:r>
          <a:r>
            <a:rPr kumimoji="1" lang="ja-JP" altLang="en-US" sz="1100" b="1"/>
            <a:t> → </a:t>
          </a:r>
          <a:r>
            <a:rPr kumimoji="1" lang="en-US" altLang="ja-JP" sz="1100" b="1"/>
            <a:t>2000C</a:t>
          </a:r>
        </a:p>
        <a:p>
          <a:pPr algn="l"/>
          <a:r>
            <a:rPr kumimoji="1" lang="ja-JP" altLang="en-US" sz="1100" b="1"/>
            <a:t>　　発電機</a:t>
          </a:r>
          <a:r>
            <a:rPr kumimoji="1" lang="ja-JP" altLang="en-US" sz="1100" b="1" baseline="0"/>
            <a:t>   → </a:t>
          </a:r>
          <a:r>
            <a:rPr kumimoji="1" lang="en-US" altLang="ja-JP" sz="1100" b="1" baseline="0"/>
            <a:t>2000D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配線管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3000E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ﾎﾞｯｸｽ類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500A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685800</xdr:colOff>
      <xdr:row>38</xdr:row>
      <xdr:rowOff>76200</xdr:rowOff>
    </xdr:from>
    <xdr:to>
      <xdr:col>7</xdr:col>
      <xdr:colOff>285751</xdr:colOff>
      <xdr:row>41</xdr:row>
      <xdr:rowOff>95250</xdr:rowOff>
    </xdr:to>
    <xdr:sp macro="" textlink="">
      <xdr:nvSpPr>
        <xdr:cNvPr id="14" name="四角形吹き出し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05150" y="9229725"/>
          <a:ext cx="2819401" cy="733425"/>
        </a:xfrm>
        <a:prstGeom prst="wedgeRectCallout">
          <a:avLst>
            <a:gd name="adj1" fmla="val -24591"/>
            <a:gd name="adj2" fmla="val -5052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お願い！</a:t>
          </a:r>
          <a:endParaRPr kumimoji="1" lang="en-US" altLang="ja-JP" sz="1400" b="1"/>
        </a:p>
        <a:p>
          <a:pPr algn="l"/>
          <a:r>
            <a:rPr kumimoji="1" lang="ja-JP" altLang="en-US" sz="1400" b="1"/>
            <a:t>請求書は </a:t>
          </a:r>
          <a:r>
            <a:rPr kumimoji="1" lang="en-US" altLang="ja-JP" sz="1400" b="1"/>
            <a:t>1</a:t>
          </a:r>
          <a:r>
            <a:rPr kumimoji="1" lang="ja-JP" altLang="en-US" sz="1400" b="1"/>
            <a:t>枚に纏めてください！</a:t>
          </a:r>
          <a:endParaRPr kumimoji="1" lang="en-US" altLang="ja-JP" sz="1400" b="1"/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38675" y="4381500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657225</xdr:colOff>
      <xdr:row>24</xdr:row>
      <xdr:rowOff>180975</xdr:rowOff>
    </xdr:from>
    <xdr:to>
      <xdr:col>7</xdr:col>
      <xdr:colOff>48194</xdr:colOff>
      <xdr:row>28</xdr:row>
      <xdr:rowOff>143003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6000750"/>
          <a:ext cx="4077269" cy="914528"/>
        </a:xfrm>
        <a:prstGeom prst="rect">
          <a:avLst/>
        </a:prstGeom>
      </xdr:spPr>
    </xdr:pic>
    <xdr:clientData/>
  </xdr:twoCellAnchor>
  <xdr:twoCellAnchor>
    <xdr:from>
      <xdr:col>10</xdr:col>
      <xdr:colOff>419100</xdr:colOff>
      <xdr:row>26</xdr:row>
      <xdr:rowOff>209550</xdr:rowOff>
    </xdr:from>
    <xdr:to>
      <xdr:col>12</xdr:col>
      <xdr:colOff>60325</xdr:colOff>
      <xdr:row>28</xdr:row>
      <xdr:rowOff>10583</xdr:rowOff>
    </xdr:to>
    <xdr:sp macro="" textlink="">
      <xdr:nvSpPr>
        <xdr:cNvPr id="17" name="角丸四角形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81900" y="650557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400050</xdr:colOff>
      <xdr:row>16</xdr:row>
      <xdr:rowOff>190500</xdr:rowOff>
    </xdr:from>
    <xdr:to>
      <xdr:col>12</xdr:col>
      <xdr:colOff>41275</xdr:colOff>
      <xdr:row>19</xdr:row>
      <xdr:rowOff>20108</xdr:rowOff>
    </xdr:to>
    <xdr:sp macro="" textlink="">
      <xdr:nvSpPr>
        <xdr:cNvPr id="18" name="角丸四角形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62850" y="4095750"/>
          <a:ext cx="879475" cy="5439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25</xdr:row>
      <xdr:rowOff>200026</xdr:rowOff>
    </xdr:from>
    <xdr:to>
      <xdr:col>12</xdr:col>
      <xdr:colOff>1562101</xdr:colOff>
      <xdr:row>28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782176" y="6276976"/>
          <a:ext cx="14668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76201</xdr:colOff>
      <xdr:row>20</xdr:row>
      <xdr:rowOff>190500</xdr:rowOff>
    </xdr:from>
    <xdr:to>
      <xdr:col>13</xdr:col>
      <xdr:colOff>847726</xdr:colOff>
      <xdr:row>23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667751" y="5048250"/>
          <a:ext cx="243840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14</xdr:col>
      <xdr:colOff>133350</xdr:colOff>
      <xdr:row>26</xdr:row>
      <xdr:rowOff>0</xdr:rowOff>
    </xdr:from>
    <xdr:to>
      <xdr:col>16</xdr:col>
      <xdr:colOff>1409700</xdr:colOff>
      <xdr:row>30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382375" y="6324600"/>
          <a:ext cx="16002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←該当項目ごとに直接入力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消費税合計の調整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22</xdr:row>
          <xdr:rowOff>104775</xdr:rowOff>
        </xdr:from>
        <xdr:to>
          <xdr:col>50</xdr:col>
          <xdr:colOff>123825</xdr:colOff>
          <xdr:row>37</xdr:row>
          <xdr:rowOff>161925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9" spid="_x0000_s41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86475" y="4457700"/>
              <a:ext cx="3086100" cy="2495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Zeros="0" tabSelected="1" view="pageBreakPreview" zoomScaleNormal="100" zoomScaleSheetLayoutView="100" workbookViewId="0">
      <selection activeCell="G16" sqref="G16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375" customWidth="1"/>
    <col min="11" max="11" width="6.125" customWidth="1"/>
    <col min="12" max="13" width="10.125" customWidth="1"/>
    <col min="14" max="14" width="18" customWidth="1"/>
    <col min="15" max="15" width="10.125" customWidth="1"/>
  </cols>
  <sheetData>
    <row r="1" spans="2:15" x14ac:dyDescent="0.4">
      <c r="G1" s="10"/>
    </row>
    <row r="2" spans="2:15" x14ac:dyDescent="0.4">
      <c r="C2" s="43"/>
      <c r="D2" t="s">
        <v>56</v>
      </c>
    </row>
    <row r="3" spans="2:15" x14ac:dyDescent="0.4">
      <c r="C3" s="141"/>
      <c r="D3" s="141"/>
      <c r="E3" s="52"/>
    </row>
    <row r="4" spans="2:15" x14ac:dyDescent="0.4">
      <c r="C4" s="151" t="s">
        <v>54</v>
      </c>
      <c r="D4" s="151"/>
      <c r="E4" s="52" t="s">
        <v>55</v>
      </c>
      <c r="G4" s="10" t="s">
        <v>94</v>
      </c>
    </row>
    <row r="5" spans="2:15" ht="25.5" x14ac:dyDescent="0.4">
      <c r="B5" s="67" t="s">
        <v>43</v>
      </c>
      <c r="C5" s="74" t="s">
        <v>92</v>
      </c>
      <c r="D5" s="74">
        <v>7</v>
      </c>
      <c r="E5" s="67" t="s">
        <v>53</v>
      </c>
      <c r="F5" s="152" t="s">
        <v>59</v>
      </c>
      <c r="G5" s="153"/>
    </row>
    <row r="7" spans="2:15" x14ac:dyDescent="0.4">
      <c r="B7" s="123" t="s">
        <v>29</v>
      </c>
      <c r="C7" s="154"/>
      <c r="D7" s="155" t="s">
        <v>57</v>
      </c>
      <c r="E7" s="156"/>
      <c r="F7" s="157"/>
    </row>
    <row r="8" spans="2:15" x14ac:dyDescent="0.4">
      <c r="B8" s="123" t="s">
        <v>169</v>
      </c>
      <c r="C8" s="154"/>
      <c r="D8" s="123" t="s">
        <v>48</v>
      </c>
      <c r="E8" s="124"/>
      <c r="F8" s="67" t="s">
        <v>61</v>
      </c>
      <c r="G8" s="75"/>
      <c r="H8" s="75"/>
      <c r="I8" s="52"/>
      <c r="J8" s="52"/>
      <c r="K8" s="52"/>
    </row>
    <row r="9" spans="2:15" x14ac:dyDescent="0.4">
      <c r="B9" s="123" t="s">
        <v>32</v>
      </c>
      <c r="C9" s="154"/>
      <c r="D9" s="123" t="s">
        <v>60</v>
      </c>
      <c r="E9" s="124"/>
      <c r="F9" s="76"/>
      <c r="G9" s="75" t="s">
        <v>101</v>
      </c>
      <c r="H9" s="77"/>
      <c r="I9" s="52"/>
      <c r="J9" s="52"/>
      <c r="K9" s="52"/>
    </row>
    <row r="10" spans="2:15" x14ac:dyDescent="0.4">
      <c r="B10" s="123" t="s">
        <v>33</v>
      </c>
      <c r="C10" s="124"/>
      <c r="D10" s="123" t="s">
        <v>62</v>
      </c>
      <c r="E10" s="124"/>
      <c r="F10" s="67">
        <v>10104</v>
      </c>
    </row>
    <row r="11" spans="2:15" x14ac:dyDescent="0.4">
      <c r="B11" s="145" t="s">
        <v>100</v>
      </c>
      <c r="C11" s="158"/>
      <c r="D11" s="66"/>
      <c r="E11" s="113"/>
      <c r="F11" s="105"/>
    </row>
    <row r="12" spans="2:15" x14ac:dyDescent="0.4">
      <c r="C12" s="10"/>
      <c r="D12" s="10"/>
    </row>
    <row r="13" spans="2:15" ht="18.75" customHeight="1" x14ac:dyDescent="0.4">
      <c r="B13" s="123" t="s">
        <v>70</v>
      </c>
      <c r="C13" s="124"/>
      <c r="D13" s="148" t="s">
        <v>102</v>
      </c>
      <c r="E13" s="149"/>
      <c r="F13" s="150"/>
      <c r="H13" s="77"/>
    </row>
    <row r="14" spans="2:15" x14ac:dyDescent="0.4">
      <c r="B14" s="123" t="s">
        <v>31</v>
      </c>
      <c r="C14" s="124"/>
      <c r="D14" s="142" t="s">
        <v>93</v>
      </c>
      <c r="E14" s="143"/>
      <c r="F14" s="144"/>
      <c r="G14" s="146"/>
      <c r="H14" s="147"/>
      <c r="I14" s="78"/>
      <c r="J14" s="78"/>
      <c r="K14" s="78"/>
    </row>
    <row r="15" spans="2:15" ht="19.5" thickBot="1" x14ac:dyDescent="0.45">
      <c r="B15" s="123" t="s">
        <v>32</v>
      </c>
      <c r="C15" s="124"/>
      <c r="D15" s="142" t="s">
        <v>103</v>
      </c>
      <c r="E15" s="143"/>
      <c r="F15" s="144"/>
      <c r="G15" s="146" t="s">
        <v>114</v>
      </c>
      <c r="H15" s="147"/>
      <c r="L15" s="141" t="s">
        <v>36</v>
      </c>
      <c r="M15" s="137"/>
      <c r="N15" s="49"/>
    </row>
    <row r="16" spans="2:15" x14ac:dyDescent="0.4">
      <c r="B16" s="123" t="s">
        <v>33</v>
      </c>
      <c r="C16" s="124"/>
      <c r="D16" s="142" t="s">
        <v>104</v>
      </c>
      <c r="E16" s="143"/>
      <c r="F16" s="144"/>
      <c r="L16" s="102" t="s">
        <v>115</v>
      </c>
      <c r="M16" s="109">
        <v>11701</v>
      </c>
      <c r="N16" s="50" t="s">
        <v>123</v>
      </c>
      <c r="O16" s="116" t="s">
        <v>161</v>
      </c>
    </row>
    <row r="17" spans="2:15" x14ac:dyDescent="0.4">
      <c r="B17" s="123" t="s">
        <v>85</v>
      </c>
      <c r="C17" s="124"/>
      <c r="D17" s="142" t="s">
        <v>105</v>
      </c>
      <c r="E17" s="143"/>
      <c r="F17" s="144"/>
      <c r="G17" s="110"/>
      <c r="H17" s="110"/>
      <c r="I17" s="10"/>
      <c r="J17" s="10"/>
      <c r="K17" s="10"/>
      <c r="L17" s="103" t="s">
        <v>116</v>
      </c>
      <c r="M17" s="109">
        <v>11710</v>
      </c>
      <c r="N17" s="50" t="s">
        <v>122</v>
      </c>
      <c r="O17" s="117"/>
    </row>
    <row r="18" spans="2:15" x14ac:dyDescent="0.4">
      <c r="B18" s="10"/>
      <c r="C18" s="10"/>
      <c r="G18" s="110"/>
      <c r="H18" s="110"/>
      <c r="I18" s="10"/>
      <c r="J18" s="10"/>
      <c r="K18" s="10"/>
      <c r="L18" s="103" t="s">
        <v>117</v>
      </c>
      <c r="M18" s="109">
        <v>11720</v>
      </c>
      <c r="N18" s="50" t="s">
        <v>124</v>
      </c>
      <c r="O18" s="117"/>
    </row>
    <row r="19" spans="2:15" x14ac:dyDescent="0.4">
      <c r="B19" s="67" t="s">
        <v>76</v>
      </c>
      <c r="C19" s="439" t="s">
        <v>82</v>
      </c>
      <c r="D19" s="440"/>
      <c r="E19" s="42" t="s">
        <v>18</v>
      </c>
      <c r="F19" s="43" t="s">
        <v>106</v>
      </c>
      <c r="G19" s="10"/>
      <c r="H19" s="10"/>
      <c r="I19" s="10"/>
      <c r="J19" s="10"/>
      <c r="K19" s="10"/>
      <c r="L19" s="103" t="s">
        <v>118</v>
      </c>
      <c r="M19" s="109">
        <v>11730</v>
      </c>
      <c r="N19" s="50" t="s">
        <v>125</v>
      </c>
      <c r="O19" s="117"/>
    </row>
    <row r="20" spans="2:15" x14ac:dyDescent="0.4">
      <c r="B20" s="67" t="s">
        <v>77</v>
      </c>
      <c r="C20" s="439" t="s">
        <v>83</v>
      </c>
      <c r="D20" s="440"/>
      <c r="E20" s="44" t="s">
        <v>18</v>
      </c>
      <c r="F20" s="43" t="s">
        <v>107</v>
      </c>
      <c r="G20" s="146" t="s">
        <v>114</v>
      </c>
      <c r="H20" s="147"/>
      <c r="I20" s="10"/>
      <c r="J20" s="10"/>
      <c r="K20" s="10"/>
      <c r="L20" s="103" t="s">
        <v>119</v>
      </c>
      <c r="M20" s="109">
        <v>11740</v>
      </c>
      <c r="N20" s="50" t="s">
        <v>126</v>
      </c>
      <c r="O20" s="117"/>
    </row>
    <row r="21" spans="2:15" ht="18.75" customHeight="1" x14ac:dyDescent="0.4">
      <c r="B21" s="42" t="s">
        <v>78</v>
      </c>
      <c r="C21" s="439" t="s">
        <v>86</v>
      </c>
      <c r="D21" s="440"/>
      <c r="E21" s="44" t="s">
        <v>18</v>
      </c>
      <c r="F21" s="43" t="s">
        <v>108</v>
      </c>
      <c r="G21" s="101"/>
      <c r="H21" s="10"/>
      <c r="I21" s="10"/>
      <c r="J21" s="10"/>
      <c r="K21" s="10"/>
      <c r="L21" s="103" t="s">
        <v>120</v>
      </c>
      <c r="M21" s="109">
        <v>11750</v>
      </c>
      <c r="N21" s="53" t="s">
        <v>127</v>
      </c>
      <c r="O21" s="117"/>
    </row>
    <row r="22" spans="2:15" ht="19.5" thickBot="1" x14ac:dyDescent="0.45">
      <c r="B22" s="44" t="s">
        <v>80</v>
      </c>
      <c r="C22" s="439" t="s">
        <v>84</v>
      </c>
      <c r="D22" s="440"/>
      <c r="E22" s="42" t="s">
        <v>81</v>
      </c>
      <c r="F22" s="441" t="s">
        <v>109</v>
      </c>
      <c r="G22" s="10"/>
      <c r="H22" s="10"/>
      <c r="I22" s="10"/>
      <c r="J22" s="10"/>
      <c r="K22" s="10"/>
      <c r="L22" s="106" t="s">
        <v>121</v>
      </c>
      <c r="M22" s="109">
        <v>11760</v>
      </c>
      <c r="N22" s="50" t="s">
        <v>128</v>
      </c>
      <c r="O22" s="118"/>
    </row>
    <row r="23" spans="2:15" ht="18.75" customHeight="1" thickBot="1" x14ac:dyDescent="0.45">
      <c r="F23" s="10"/>
      <c r="G23" s="10"/>
      <c r="H23" s="10"/>
      <c r="I23" s="10"/>
      <c r="J23" s="10"/>
      <c r="K23" s="10"/>
      <c r="L23" s="107"/>
      <c r="M23" s="10"/>
      <c r="N23" s="108"/>
      <c r="O23" s="10"/>
    </row>
    <row r="24" spans="2:15" x14ac:dyDescent="0.4">
      <c r="B24" s="123" t="s">
        <v>44</v>
      </c>
      <c r="C24" s="124"/>
      <c r="D24" s="125"/>
      <c r="E24" s="126"/>
      <c r="L24" s="102" t="s">
        <v>129</v>
      </c>
      <c r="M24" s="65">
        <v>11800</v>
      </c>
      <c r="N24" s="50" t="s">
        <v>136</v>
      </c>
      <c r="O24" s="127" t="s">
        <v>162</v>
      </c>
    </row>
    <row r="25" spans="2:15" x14ac:dyDescent="0.4">
      <c r="D25" s="79"/>
      <c r="L25" s="103" t="s">
        <v>130</v>
      </c>
      <c r="M25" s="65">
        <v>11810</v>
      </c>
      <c r="N25" s="50" t="s">
        <v>137</v>
      </c>
      <c r="O25" s="117"/>
    </row>
    <row r="26" spans="2:15" ht="18.75" customHeight="1" x14ac:dyDescent="0.4">
      <c r="B26" s="128" t="s">
        <v>96</v>
      </c>
      <c r="C26" s="129"/>
      <c r="D26" s="130"/>
      <c r="E26" s="131"/>
      <c r="F26" s="80"/>
      <c r="G26" s="80"/>
      <c r="H26" s="81"/>
      <c r="I26" s="54"/>
      <c r="J26" s="54"/>
      <c r="K26" s="54"/>
      <c r="L26" s="103" t="s">
        <v>131</v>
      </c>
      <c r="M26" s="65">
        <v>11820</v>
      </c>
      <c r="N26" s="50" t="s">
        <v>138</v>
      </c>
      <c r="O26" s="117"/>
    </row>
    <row r="27" spans="2:15" ht="18.75" customHeight="1" x14ac:dyDescent="0.4">
      <c r="B27" s="123" t="s">
        <v>49</v>
      </c>
      <c r="C27" s="132"/>
      <c r="D27" s="133"/>
      <c r="E27" s="134"/>
      <c r="F27" s="134"/>
      <c r="G27" s="135"/>
      <c r="L27" s="103" t="s">
        <v>132</v>
      </c>
      <c r="M27" s="65">
        <v>11830</v>
      </c>
      <c r="N27" s="51" t="s">
        <v>139</v>
      </c>
      <c r="O27" s="117"/>
    </row>
    <row r="28" spans="2:15" x14ac:dyDescent="0.4">
      <c r="F28" s="82"/>
      <c r="G28" s="136"/>
      <c r="H28" s="136"/>
      <c r="I28" s="54"/>
      <c r="J28" s="54"/>
      <c r="L28" s="103" t="s">
        <v>133</v>
      </c>
      <c r="M28" s="65">
        <v>11840</v>
      </c>
      <c r="N28" s="50" t="s">
        <v>140</v>
      </c>
      <c r="O28" s="117"/>
    </row>
    <row r="29" spans="2:15" ht="18.75" customHeight="1" x14ac:dyDescent="0.4">
      <c r="C29" s="10"/>
      <c r="D29" s="137"/>
      <c r="E29" s="137"/>
      <c r="L29" s="106" t="s">
        <v>134</v>
      </c>
      <c r="M29" s="65">
        <v>11850</v>
      </c>
      <c r="N29" s="50" t="s">
        <v>141</v>
      </c>
      <c r="O29" s="117"/>
    </row>
    <row r="30" spans="2:15" ht="18.75" customHeight="1" thickBot="1" x14ac:dyDescent="0.45">
      <c r="B30" s="138" t="s">
        <v>36</v>
      </c>
      <c r="C30" s="139"/>
      <c r="D30" s="123" t="s">
        <v>170</v>
      </c>
      <c r="E30" s="140"/>
      <c r="F30" s="64" t="s">
        <v>45</v>
      </c>
      <c r="G30" s="67" t="s">
        <v>39</v>
      </c>
      <c r="H30" s="10"/>
      <c r="I30" s="10"/>
      <c r="J30" s="10"/>
      <c r="K30" s="10"/>
      <c r="L30" s="104" t="s">
        <v>135</v>
      </c>
      <c r="M30" s="65">
        <v>11860</v>
      </c>
      <c r="N30" s="51" t="s">
        <v>142</v>
      </c>
      <c r="O30" s="118"/>
    </row>
    <row r="31" spans="2:15" ht="18.75" customHeight="1" thickBot="1" x14ac:dyDescent="0.45">
      <c r="B31" s="66" t="s">
        <v>117</v>
      </c>
      <c r="C31" s="67">
        <v>11720</v>
      </c>
      <c r="D31" s="123"/>
      <c r="E31" s="132"/>
      <c r="F31" s="4">
        <v>300000</v>
      </c>
      <c r="G31" s="5">
        <f>F31*0.1</f>
        <v>30000</v>
      </c>
      <c r="H31" s="8"/>
      <c r="I31" s="8"/>
      <c r="J31" s="8"/>
      <c r="K31" s="8"/>
      <c r="L31" s="107"/>
      <c r="M31" s="10"/>
      <c r="N31" s="108"/>
      <c r="O31" s="10"/>
    </row>
    <row r="32" spans="2:15" ht="18.75" customHeight="1" x14ac:dyDescent="0.4">
      <c r="B32" s="66" t="s">
        <v>118</v>
      </c>
      <c r="C32" s="67">
        <v>11730</v>
      </c>
      <c r="D32" s="123"/>
      <c r="E32" s="132"/>
      <c r="F32" s="4">
        <v>1000000</v>
      </c>
      <c r="G32" s="5">
        <f t="shared" ref="G32:G42" si="0">F32*0.1</f>
        <v>100000</v>
      </c>
      <c r="H32" s="8"/>
      <c r="I32" s="8"/>
      <c r="J32" s="8"/>
      <c r="K32" s="8"/>
      <c r="L32" s="102" t="s">
        <v>143</v>
      </c>
      <c r="M32" s="65">
        <v>11900</v>
      </c>
      <c r="N32" s="50" t="s">
        <v>150</v>
      </c>
      <c r="O32" s="116" t="s">
        <v>163</v>
      </c>
    </row>
    <row r="33" spans="2:15" ht="18.75" customHeight="1" x14ac:dyDescent="0.4">
      <c r="B33" s="66" t="s">
        <v>133</v>
      </c>
      <c r="C33" s="67">
        <v>11840</v>
      </c>
      <c r="D33" s="123"/>
      <c r="E33" s="132"/>
      <c r="F33" s="4">
        <v>500000</v>
      </c>
      <c r="G33" s="5">
        <f t="shared" si="0"/>
        <v>50000</v>
      </c>
      <c r="H33" s="8"/>
      <c r="I33" s="8"/>
      <c r="J33" s="8"/>
      <c r="K33" s="8"/>
      <c r="L33" s="103" t="s">
        <v>144</v>
      </c>
      <c r="M33" s="65">
        <v>11910</v>
      </c>
      <c r="N33" s="50" t="s">
        <v>151</v>
      </c>
      <c r="O33" s="117"/>
    </row>
    <row r="34" spans="2:15" ht="18.75" customHeight="1" x14ac:dyDescent="0.4">
      <c r="B34" s="66" t="s">
        <v>157</v>
      </c>
      <c r="C34" s="67">
        <v>11110</v>
      </c>
      <c r="D34" s="123"/>
      <c r="E34" s="132"/>
      <c r="F34" s="4">
        <v>350000</v>
      </c>
      <c r="G34" s="5">
        <f t="shared" si="0"/>
        <v>35000</v>
      </c>
      <c r="H34" s="8"/>
      <c r="I34" s="8"/>
      <c r="J34" s="8"/>
      <c r="K34" s="8"/>
      <c r="L34" s="103" t="s">
        <v>145</v>
      </c>
      <c r="M34" s="65">
        <v>11920</v>
      </c>
      <c r="N34" s="50" t="s">
        <v>152</v>
      </c>
      <c r="O34" s="117"/>
    </row>
    <row r="35" spans="2:15" ht="18.75" customHeight="1" x14ac:dyDescent="0.4">
      <c r="B35" s="66"/>
      <c r="C35" s="67" t="str">
        <f>IFERROR(VLOOKUP(B35,#REF!,2,FALSE),"")</f>
        <v/>
      </c>
      <c r="D35" s="123"/>
      <c r="E35" s="132"/>
      <c r="F35" s="4"/>
      <c r="G35" s="5">
        <f t="shared" si="0"/>
        <v>0</v>
      </c>
      <c r="H35" s="8"/>
      <c r="I35" s="8"/>
      <c r="J35" s="8"/>
      <c r="K35" s="8"/>
      <c r="L35" s="103" t="s">
        <v>146</v>
      </c>
      <c r="M35" s="65">
        <v>11930</v>
      </c>
      <c r="N35" s="50" t="s">
        <v>153</v>
      </c>
      <c r="O35" s="117"/>
    </row>
    <row r="36" spans="2:15" ht="18.75" customHeight="1" x14ac:dyDescent="0.4">
      <c r="B36" s="66"/>
      <c r="C36" s="67" t="str">
        <f>IFERROR(VLOOKUP(B36,#REF!,2,FALSE),"")</f>
        <v/>
      </c>
      <c r="D36" s="123"/>
      <c r="E36" s="132"/>
      <c r="F36" s="4"/>
      <c r="G36" s="5">
        <f t="shared" si="0"/>
        <v>0</v>
      </c>
      <c r="H36" s="8"/>
      <c r="I36" s="8"/>
      <c r="J36" s="8"/>
      <c r="K36" s="8"/>
      <c r="L36" s="103" t="s">
        <v>147</v>
      </c>
      <c r="M36" s="65">
        <v>11940</v>
      </c>
      <c r="N36" s="50" t="s">
        <v>154</v>
      </c>
      <c r="O36" s="117"/>
    </row>
    <row r="37" spans="2:15" ht="18.75" customHeight="1" x14ac:dyDescent="0.4">
      <c r="B37" s="66"/>
      <c r="C37" s="67" t="str">
        <f>IFERROR(VLOOKUP(B37,#REF!,2,FALSE),"")</f>
        <v/>
      </c>
      <c r="D37" s="123"/>
      <c r="E37" s="132"/>
      <c r="F37" s="4"/>
      <c r="G37" s="5">
        <f t="shared" si="0"/>
        <v>0</v>
      </c>
      <c r="H37" s="8"/>
      <c r="I37" s="8"/>
      <c r="J37" s="8"/>
      <c r="K37" s="8"/>
      <c r="L37" s="103" t="s">
        <v>148</v>
      </c>
      <c r="M37" s="65">
        <v>11950</v>
      </c>
      <c r="N37" s="50" t="s">
        <v>156</v>
      </c>
      <c r="O37" s="117"/>
    </row>
    <row r="38" spans="2:15" ht="18.75" customHeight="1" thickBot="1" x14ac:dyDescent="0.45">
      <c r="B38" s="66"/>
      <c r="C38" s="67" t="str">
        <f>IFERROR(VLOOKUP(B38,#REF!,2,FALSE),"")</f>
        <v/>
      </c>
      <c r="D38" s="123"/>
      <c r="E38" s="132"/>
      <c r="F38" s="4"/>
      <c r="G38" s="5">
        <f t="shared" si="0"/>
        <v>0</v>
      </c>
      <c r="H38" s="9"/>
      <c r="I38" s="9"/>
      <c r="J38" s="9"/>
      <c r="K38" s="9"/>
      <c r="L38" s="104" t="s">
        <v>149</v>
      </c>
      <c r="M38" s="109">
        <v>11990</v>
      </c>
      <c r="N38" s="51" t="s">
        <v>155</v>
      </c>
      <c r="O38" s="118"/>
    </row>
    <row r="39" spans="2:15" ht="18.75" customHeight="1" thickBot="1" x14ac:dyDescent="0.45">
      <c r="B39" s="66"/>
      <c r="C39" s="67" t="str">
        <f>IFERROR(VLOOKUP(B39,#REF!,2,FALSE),"")</f>
        <v/>
      </c>
      <c r="D39" s="123"/>
      <c r="E39" s="132"/>
      <c r="F39" s="4"/>
      <c r="G39" s="5">
        <f t="shared" si="0"/>
        <v>0</v>
      </c>
      <c r="L39" s="107"/>
      <c r="M39" s="10"/>
      <c r="N39" s="108"/>
      <c r="O39" s="10"/>
    </row>
    <row r="40" spans="2:15" ht="18.75" customHeight="1" x14ac:dyDescent="0.4">
      <c r="B40" s="66"/>
      <c r="C40" s="67" t="str">
        <f>IFERROR(VLOOKUP(B40,#REF!,2,FALSE),"")</f>
        <v/>
      </c>
      <c r="D40" s="123"/>
      <c r="E40" s="132"/>
      <c r="F40" s="4"/>
      <c r="G40" s="5">
        <f t="shared" si="0"/>
        <v>0</v>
      </c>
      <c r="L40" s="102" t="s">
        <v>157</v>
      </c>
      <c r="M40" s="105">
        <v>11110</v>
      </c>
      <c r="N40" s="69" t="s">
        <v>160</v>
      </c>
      <c r="O40" s="116" t="s">
        <v>97</v>
      </c>
    </row>
    <row r="41" spans="2:15" ht="18.75" customHeight="1" x14ac:dyDescent="0.4">
      <c r="B41" s="66"/>
      <c r="C41" s="67" t="str">
        <f>IFERROR(VLOOKUP(B41,#REF!,2,FALSE),"")</f>
        <v/>
      </c>
      <c r="D41" s="123"/>
      <c r="E41" s="132"/>
      <c r="F41" s="4"/>
      <c r="G41" s="5">
        <f t="shared" si="0"/>
        <v>0</v>
      </c>
      <c r="H41" s="83"/>
      <c r="I41" s="55"/>
      <c r="J41" s="55"/>
      <c r="K41" s="55"/>
      <c r="L41" s="103" t="s">
        <v>158</v>
      </c>
      <c r="M41" s="105">
        <v>11111</v>
      </c>
      <c r="N41" s="69" t="s">
        <v>50</v>
      </c>
      <c r="O41" s="117"/>
    </row>
    <row r="42" spans="2:15" ht="18.75" customHeight="1" thickBot="1" x14ac:dyDescent="0.45">
      <c r="B42" s="114"/>
      <c r="C42" s="86" t="str">
        <f>IFERROR(VLOOKUP(B42,#REF!,2,FALSE),"")</f>
        <v/>
      </c>
      <c r="D42" s="159"/>
      <c r="E42" s="160"/>
      <c r="F42" s="4"/>
      <c r="G42" s="5">
        <f t="shared" si="0"/>
        <v>0</v>
      </c>
      <c r="L42" s="104" t="s">
        <v>159</v>
      </c>
      <c r="M42" s="105">
        <v>11112</v>
      </c>
      <c r="N42" s="69" t="s">
        <v>51</v>
      </c>
      <c r="O42" s="118"/>
    </row>
    <row r="43" spans="2:15" ht="19.5" thickTop="1" x14ac:dyDescent="0.4">
      <c r="B43" s="119" t="s">
        <v>42</v>
      </c>
      <c r="C43" s="120"/>
      <c r="D43" s="120"/>
      <c r="E43" s="121"/>
      <c r="F43" s="85">
        <f>SUM(F31:F42)</f>
        <v>2150000</v>
      </c>
      <c r="G43" s="2">
        <f>SUM(G31:G42)</f>
        <v>215000</v>
      </c>
    </row>
    <row r="45" spans="2:15" x14ac:dyDescent="0.4">
      <c r="B45" s="122"/>
      <c r="C45" s="122"/>
      <c r="D45" s="122"/>
      <c r="E45" s="122"/>
      <c r="F45" s="122"/>
    </row>
  </sheetData>
  <sheetProtection algorithmName="SHA-512" hashValue="R25qZIQFlBtvgPWnhBX5lBPlMMd6WhdMmLmA+qr+Co5S+2Dws6x//uINror+Sn/j2VYUVm09Uh8jciN4NjN1hQ==" saltValue="8Y2pnUz0zHvW5EGQ0OlbHQ==" spinCount="100000" sheet="1" selectLockedCells="1"/>
  <mergeCells count="58">
    <mergeCell ref="D42:E42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B13:C13"/>
    <mergeCell ref="D13:F13"/>
    <mergeCell ref="C3:D3"/>
    <mergeCell ref="C4:D4"/>
    <mergeCell ref="F5:G5"/>
    <mergeCell ref="B7:C7"/>
    <mergeCell ref="D7:F7"/>
    <mergeCell ref="B8:C8"/>
    <mergeCell ref="D8:E8"/>
    <mergeCell ref="B9:C9"/>
    <mergeCell ref="D9:E9"/>
    <mergeCell ref="B10:C10"/>
    <mergeCell ref="D10:E10"/>
    <mergeCell ref="B11:C11"/>
    <mergeCell ref="B14:C14"/>
    <mergeCell ref="D14:F14"/>
    <mergeCell ref="G14:H14"/>
    <mergeCell ref="B15:C15"/>
    <mergeCell ref="D15:F15"/>
    <mergeCell ref="G15:H15"/>
    <mergeCell ref="L15:M15"/>
    <mergeCell ref="B16:C16"/>
    <mergeCell ref="D16:F16"/>
    <mergeCell ref="O16:O22"/>
    <mergeCell ref="B17:C17"/>
    <mergeCell ref="D17:F17"/>
    <mergeCell ref="C19:D19"/>
    <mergeCell ref="C20:D20"/>
    <mergeCell ref="G20:H20"/>
    <mergeCell ref="C21:D21"/>
    <mergeCell ref="C22:D22"/>
    <mergeCell ref="O32:O38"/>
    <mergeCell ref="O40:O42"/>
    <mergeCell ref="B43:E43"/>
    <mergeCell ref="B45:F45"/>
    <mergeCell ref="B24:C24"/>
    <mergeCell ref="D24:E24"/>
    <mergeCell ref="O24:O30"/>
    <mergeCell ref="B26:C26"/>
    <mergeCell ref="D26:E26"/>
    <mergeCell ref="B27:C27"/>
    <mergeCell ref="D27:G27"/>
    <mergeCell ref="G28:H28"/>
    <mergeCell ref="D29:E29"/>
    <mergeCell ref="B30:C30"/>
    <mergeCell ref="D30:E30"/>
    <mergeCell ref="D31:E31"/>
  </mergeCells>
  <phoneticPr fontId="1"/>
  <dataValidations count="1">
    <dataValidation type="list" allowBlank="1" showInputMessage="1" showErrorMessage="1" sqref="D26:G26" xr:uid="{00000000-0002-0000-0000-000000000000}">
      <formula1>$N$16:$N$19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8"/>
  <sheetViews>
    <sheetView view="pageBreakPreview" zoomScaleNormal="100" zoomScaleSheetLayoutView="100" workbookViewId="0">
      <selection activeCell="D12" sqref="D12:F12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7.25" customWidth="1"/>
    <col min="12" max="13" width="10.125" customWidth="1"/>
    <col min="14" max="14" width="18" customWidth="1"/>
    <col min="15" max="15" width="10.875" customWidth="1"/>
    <col min="16" max="16" width="5.875" customWidth="1"/>
    <col min="17" max="17" width="20.875" hidden="1" customWidth="1"/>
    <col min="18" max="18" width="26.375" customWidth="1"/>
    <col min="19" max="19" width="11.875" customWidth="1"/>
    <col min="20" max="20" width="33.875" style="10" customWidth="1"/>
    <col min="21" max="21" width="15" style="10" customWidth="1"/>
    <col min="22" max="22" width="15.125" customWidth="1"/>
  </cols>
  <sheetData>
    <row r="1" spans="1:22" x14ac:dyDescent="0.4">
      <c r="A1" s="3"/>
      <c r="B1" s="3"/>
      <c r="C1" s="3"/>
      <c r="D1" s="3"/>
      <c r="E1" s="3"/>
      <c r="F1" s="3"/>
      <c r="G1" s="10" t="s">
        <v>94</v>
      </c>
      <c r="H1" s="3"/>
      <c r="I1" s="3"/>
    </row>
    <row r="2" spans="1:22" ht="25.5" x14ac:dyDescent="0.4">
      <c r="A2" s="3"/>
      <c r="B2" s="39" t="s">
        <v>43</v>
      </c>
      <c r="C2" s="63" t="s">
        <v>172</v>
      </c>
      <c r="D2" s="63"/>
      <c r="E2" s="39" t="s">
        <v>53</v>
      </c>
      <c r="F2" s="175" t="s">
        <v>59</v>
      </c>
      <c r="G2" s="176"/>
      <c r="H2" s="3"/>
      <c r="I2" s="3"/>
      <c r="U2" s="38"/>
      <c r="V2" s="3"/>
    </row>
    <row r="3" spans="1:22" x14ac:dyDescent="0.4">
      <c r="A3" s="3"/>
      <c r="B3" s="3"/>
      <c r="C3" s="3"/>
      <c r="D3" s="3"/>
      <c r="E3" s="3"/>
      <c r="F3" s="3"/>
      <c r="G3" s="3"/>
      <c r="H3" s="3"/>
      <c r="I3" s="3"/>
      <c r="U3" s="38"/>
      <c r="V3" s="3"/>
    </row>
    <row r="4" spans="1:22" x14ac:dyDescent="0.4">
      <c r="A4" s="3"/>
      <c r="B4" s="167" t="s">
        <v>29</v>
      </c>
      <c r="C4" s="177"/>
      <c r="D4" s="189"/>
      <c r="E4" s="190"/>
      <c r="F4" s="177"/>
      <c r="G4" s="3"/>
      <c r="H4" s="3"/>
      <c r="I4" s="3"/>
      <c r="U4" s="38"/>
      <c r="V4" s="3"/>
    </row>
    <row r="5" spans="1:22" x14ac:dyDescent="0.4">
      <c r="A5" s="3"/>
      <c r="B5" s="167" t="s">
        <v>58</v>
      </c>
      <c r="C5" s="188"/>
      <c r="D5" s="167"/>
      <c r="E5" s="188"/>
      <c r="F5" s="39"/>
      <c r="G5" s="3"/>
      <c r="H5" s="3"/>
      <c r="I5" s="3"/>
      <c r="U5" s="38"/>
      <c r="V5" s="3"/>
    </row>
    <row r="6" spans="1:22" x14ac:dyDescent="0.4">
      <c r="A6" s="3"/>
      <c r="B6" s="167" t="s">
        <v>30</v>
      </c>
      <c r="C6" s="177"/>
      <c r="D6" s="167"/>
      <c r="E6" s="177"/>
      <c r="F6" s="56"/>
      <c r="G6" s="3"/>
      <c r="H6" s="3"/>
      <c r="I6" s="3"/>
      <c r="U6" s="38"/>
      <c r="V6" s="3"/>
    </row>
    <row r="7" spans="1:22" x14ac:dyDescent="0.4">
      <c r="A7" s="3"/>
      <c r="B7" s="167" t="s">
        <v>111</v>
      </c>
      <c r="C7" s="177"/>
      <c r="D7" s="167"/>
      <c r="E7" s="177"/>
      <c r="F7" s="39"/>
      <c r="G7" s="3"/>
      <c r="H7" s="3"/>
      <c r="I7" s="3"/>
      <c r="U7" s="38"/>
      <c r="V7" s="3"/>
    </row>
    <row r="8" spans="1:22" x14ac:dyDescent="0.4">
      <c r="A8" s="3"/>
      <c r="B8" s="167" t="s">
        <v>100</v>
      </c>
      <c r="C8" s="177"/>
      <c r="D8" s="178"/>
      <c r="E8" s="179"/>
      <c r="F8" s="180"/>
      <c r="G8" s="3"/>
      <c r="H8" s="3"/>
      <c r="I8" s="3"/>
      <c r="U8" s="38"/>
      <c r="V8" s="3"/>
    </row>
    <row r="9" spans="1:22" x14ac:dyDescent="0.4">
      <c r="A9" s="3"/>
      <c r="B9" s="3"/>
      <c r="C9" s="38"/>
      <c r="D9" s="38"/>
      <c r="E9" s="3"/>
      <c r="F9" s="3"/>
      <c r="G9" s="3"/>
      <c r="H9" s="3"/>
      <c r="I9" s="3"/>
      <c r="K9" s="52"/>
      <c r="U9" s="38"/>
      <c r="V9" s="3"/>
    </row>
    <row r="10" spans="1:22" x14ac:dyDescent="0.4">
      <c r="A10" s="3"/>
      <c r="B10" s="123" t="s">
        <v>70</v>
      </c>
      <c r="C10" s="154"/>
      <c r="D10" s="178"/>
      <c r="E10" s="186"/>
      <c r="F10" s="187"/>
      <c r="G10" s="3"/>
      <c r="H10" s="3"/>
      <c r="I10" s="3"/>
      <c r="K10" s="52"/>
      <c r="U10" s="38"/>
      <c r="V10" s="3"/>
    </row>
    <row r="11" spans="1:22" x14ac:dyDescent="0.4">
      <c r="A11" s="3"/>
      <c r="B11" s="123" t="s">
        <v>31</v>
      </c>
      <c r="C11" s="154"/>
      <c r="D11" s="183"/>
      <c r="E11" s="184"/>
      <c r="F11" s="172"/>
      <c r="G11" s="3"/>
      <c r="H11" s="3"/>
      <c r="I11" s="3"/>
      <c r="U11" s="38"/>
      <c r="V11" s="3"/>
    </row>
    <row r="12" spans="1:22" ht="19.5" thickBot="1" x14ac:dyDescent="0.45">
      <c r="A12" s="3"/>
      <c r="B12" s="123" t="s">
        <v>32</v>
      </c>
      <c r="C12" s="154"/>
      <c r="D12" s="183"/>
      <c r="E12" s="184"/>
      <c r="F12" s="185"/>
      <c r="G12" s="57"/>
      <c r="H12" s="3"/>
      <c r="I12" s="3"/>
      <c r="L12" s="181" t="s">
        <v>36</v>
      </c>
      <c r="M12" s="182"/>
      <c r="N12" s="49"/>
      <c r="O12" s="10" t="s">
        <v>171</v>
      </c>
      <c r="U12" s="38"/>
      <c r="V12" s="3"/>
    </row>
    <row r="13" spans="1:22" x14ac:dyDescent="0.4">
      <c r="A13" s="3"/>
      <c r="B13" s="123" t="s">
        <v>33</v>
      </c>
      <c r="C13" s="124"/>
      <c r="D13" s="183"/>
      <c r="E13" s="184"/>
      <c r="F13" s="172"/>
      <c r="G13" s="57"/>
      <c r="H13" s="3"/>
      <c r="I13" s="3"/>
      <c r="L13" s="102" t="s">
        <v>115</v>
      </c>
      <c r="M13" s="109">
        <v>11701</v>
      </c>
      <c r="N13" s="50" t="s">
        <v>123</v>
      </c>
      <c r="O13" s="116" t="s">
        <v>161</v>
      </c>
      <c r="U13" s="38"/>
      <c r="V13" s="3"/>
    </row>
    <row r="14" spans="1:22" x14ac:dyDescent="0.4">
      <c r="A14" s="3"/>
      <c r="B14" s="145" t="s">
        <v>85</v>
      </c>
      <c r="C14" s="158"/>
      <c r="D14" s="161"/>
      <c r="E14" s="162"/>
      <c r="F14" s="162"/>
      <c r="G14" s="3"/>
      <c r="H14" s="3"/>
      <c r="I14" s="3"/>
      <c r="L14" s="103" t="s">
        <v>116</v>
      </c>
      <c r="M14" s="109">
        <v>11710</v>
      </c>
      <c r="N14" s="50" t="s">
        <v>122</v>
      </c>
      <c r="O14" s="117"/>
      <c r="U14" s="38"/>
      <c r="V14" s="3"/>
    </row>
    <row r="15" spans="1:22" x14ac:dyDescent="0.4">
      <c r="A15" s="3"/>
      <c r="B15" s="38"/>
      <c r="C15" s="38"/>
      <c r="D15" s="3"/>
      <c r="E15" s="3"/>
      <c r="F15" s="3"/>
      <c r="G15" s="3"/>
      <c r="H15" s="3"/>
      <c r="I15" s="3"/>
      <c r="L15" s="103" t="s">
        <v>117</v>
      </c>
      <c r="M15" s="109">
        <v>11720</v>
      </c>
      <c r="N15" s="50" t="s">
        <v>124</v>
      </c>
      <c r="O15" s="117"/>
      <c r="Q15" s="71" t="s">
        <v>98</v>
      </c>
      <c r="U15" s="38"/>
      <c r="V15" s="3"/>
    </row>
    <row r="16" spans="1:22" x14ac:dyDescent="0.4">
      <c r="A16" s="3"/>
      <c r="B16" s="67" t="s">
        <v>76</v>
      </c>
      <c r="C16" s="442"/>
      <c r="D16" s="161"/>
      <c r="E16" s="42" t="s">
        <v>79</v>
      </c>
      <c r="F16" s="115"/>
      <c r="G16" s="3"/>
      <c r="H16" s="3"/>
      <c r="I16" s="3"/>
      <c r="L16" s="103" t="s">
        <v>118</v>
      </c>
      <c r="M16" s="109">
        <v>11730</v>
      </c>
      <c r="N16" s="50" t="s">
        <v>125</v>
      </c>
      <c r="O16" s="117"/>
      <c r="Q16" s="71" t="s">
        <v>161</v>
      </c>
      <c r="U16" s="38"/>
      <c r="V16" s="3"/>
    </row>
    <row r="17" spans="1:22" x14ac:dyDescent="0.4">
      <c r="A17" s="3"/>
      <c r="B17" s="67" t="s">
        <v>77</v>
      </c>
      <c r="C17" s="442"/>
      <c r="D17" s="161"/>
      <c r="E17" s="44" t="s">
        <v>79</v>
      </c>
      <c r="F17" s="115"/>
      <c r="G17" s="3"/>
      <c r="H17" s="3"/>
      <c r="I17" s="3"/>
      <c r="L17" s="103" t="s">
        <v>119</v>
      </c>
      <c r="M17" s="109">
        <v>11740</v>
      </c>
      <c r="N17" s="50" t="s">
        <v>126</v>
      </c>
      <c r="O17" s="117"/>
      <c r="Q17" s="71" t="s">
        <v>162</v>
      </c>
      <c r="U17" s="38"/>
      <c r="V17" s="3"/>
    </row>
    <row r="18" spans="1:22" x14ac:dyDescent="0.4">
      <c r="A18" s="3"/>
      <c r="B18" s="42" t="s">
        <v>78</v>
      </c>
      <c r="C18" s="442"/>
      <c r="D18" s="161"/>
      <c r="E18" s="44" t="s">
        <v>79</v>
      </c>
      <c r="F18" s="115"/>
      <c r="G18" s="3"/>
      <c r="H18" s="3"/>
      <c r="I18" s="3"/>
      <c r="L18" s="103" t="s">
        <v>120</v>
      </c>
      <c r="M18" s="109">
        <v>11750</v>
      </c>
      <c r="N18" s="53" t="s">
        <v>127</v>
      </c>
      <c r="O18" s="117"/>
      <c r="Q18" s="71" t="s">
        <v>163</v>
      </c>
      <c r="U18" s="38"/>
      <c r="V18" s="3"/>
    </row>
    <row r="19" spans="1:22" ht="19.5" thickBot="1" x14ac:dyDescent="0.45">
      <c r="A19" s="3"/>
      <c r="B19" s="44" t="s">
        <v>80</v>
      </c>
      <c r="C19" s="442"/>
      <c r="D19" s="161"/>
      <c r="E19" s="42" t="s">
        <v>81</v>
      </c>
      <c r="F19" s="115"/>
      <c r="G19" s="3"/>
      <c r="H19" s="3"/>
      <c r="I19" s="3"/>
      <c r="K19" s="10"/>
      <c r="L19" s="106" t="s">
        <v>121</v>
      </c>
      <c r="M19" s="109">
        <v>11760</v>
      </c>
      <c r="N19" s="50" t="s">
        <v>128</v>
      </c>
      <c r="O19" s="118"/>
      <c r="Q19" s="71" t="s">
        <v>97</v>
      </c>
      <c r="U19" s="38"/>
      <c r="V19" s="3"/>
    </row>
    <row r="20" spans="1:22" ht="22.5" customHeight="1" thickBot="1" x14ac:dyDescent="0.45">
      <c r="A20" s="3"/>
      <c r="B20" s="3"/>
      <c r="C20" s="3"/>
      <c r="D20" s="3"/>
      <c r="E20" s="3"/>
      <c r="F20" s="38"/>
      <c r="G20" s="38"/>
      <c r="H20" s="38"/>
      <c r="I20" s="38"/>
      <c r="J20" s="10"/>
      <c r="K20" s="10"/>
      <c r="L20" s="107"/>
      <c r="M20" s="10"/>
      <c r="N20" s="108"/>
      <c r="O20" s="10"/>
      <c r="U20" s="38"/>
      <c r="V20" s="3"/>
    </row>
    <row r="21" spans="1:22" x14ac:dyDescent="0.4">
      <c r="A21" s="3"/>
      <c r="B21" s="3"/>
      <c r="C21" s="3"/>
      <c r="D21" s="58"/>
      <c r="E21" s="3"/>
      <c r="F21" s="3"/>
      <c r="G21" s="3"/>
      <c r="H21" s="3"/>
      <c r="I21" s="3"/>
      <c r="K21" s="10"/>
      <c r="L21" s="102" t="s">
        <v>129</v>
      </c>
      <c r="M21" s="65">
        <v>11800</v>
      </c>
      <c r="N21" s="50" t="s">
        <v>136</v>
      </c>
      <c r="O21" s="127" t="s">
        <v>162</v>
      </c>
      <c r="U21" s="38"/>
      <c r="V21" s="3"/>
    </row>
    <row r="22" spans="1:22" x14ac:dyDescent="0.4">
      <c r="A22" s="3"/>
      <c r="B22" s="166" t="s">
        <v>96</v>
      </c>
      <c r="C22" s="129"/>
      <c r="D22" s="168"/>
      <c r="E22" s="169"/>
      <c r="F22" s="70"/>
      <c r="G22" s="70"/>
      <c r="H22" s="48"/>
      <c r="I22" s="48"/>
      <c r="J22" s="54"/>
      <c r="K22" s="10"/>
      <c r="L22" s="103" t="s">
        <v>130</v>
      </c>
      <c r="M22" s="65">
        <v>11810</v>
      </c>
      <c r="N22" s="50" t="s">
        <v>137</v>
      </c>
      <c r="O22" s="117"/>
      <c r="U22" s="38"/>
      <c r="V22" s="3"/>
    </row>
    <row r="23" spans="1:22" x14ac:dyDescent="0.4">
      <c r="A23" s="3"/>
      <c r="B23" s="167" t="s">
        <v>49</v>
      </c>
      <c r="C23" s="132"/>
      <c r="D23" s="170"/>
      <c r="E23" s="171"/>
      <c r="F23" s="171"/>
      <c r="G23" s="172"/>
      <c r="H23" s="3"/>
      <c r="I23" s="3"/>
      <c r="K23" s="10"/>
      <c r="L23" s="103" t="s">
        <v>131</v>
      </c>
      <c r="M23" s="65">
        <v>11820</v>
      </c>
      <c r="N23" s="50" t="s">
        <v>138</v>
      </c>
      <c r="O23" s="117"/>
      <c r="U23" s="38"/>
      <c r="V23" s="3"/>
    </row>
    <row r="24" spans="1:22" x14ac:dyDescent="0.4">
      <c r="A24" s="3"/>
      <c r="B24" s="3"/>
      <c r="C24" s="3"/>
      <c r="D24" s="3"/>
      <c r="E24" s="3"/>
      <c r="F24" s="59"/>
      <c r="G24" s="173"/>
      <c r="H24" s="174"/>
      <c r="I24" s="48"/>
      <c r="J24" s="54"/>
      <c r="K24" s="10"/>
      <c r="L24" s="103" t="s">
        <v>132</v>
      </c>
      <c r="M24" s="65">
        <v>11830</v>
      </c>
      <c r="N24" s="51" t="s">
        <v>139</v>
      </c>
      <c r="O24" s="117"/>
      <c r="U24" s="38"/>
      <c r="V24" s="3"/>
    </row>
    <row r="25" spans="1:22" x14ac:dyDescent="0.4">
      <c r="A25" s="3"/>
      <c r="B25" s="3"/>
      <c r="C25" s="38"/>
      <c r="D25" s="164"/>
      <c r="E25" s="165"/>
      <c r="F25" s="3"/>
      <c r="G25" s="3"/>
      <c r="H25" s="3"/>
      <c r="I25" s="3"/>
      <c r="K25" s="10"/>
      <c r="L25" s="103" t="s">
        <v>133</v>
      </c>
      <c r="M25" s="65">
        <v>11840</v>
      </c>
      <c r="N25" s="50" t="s">
        <v>140</v>
      </c>
      <c r="O25" s="117"/>
      <c r="U25" s="38"/>
      <c r="V25" s="3"/>
    </row>
    <row r="26" spans="1:22" x14ac:dyDescent="0.4">
      <c r="A26" s="3"/>
      <c r="B26" s="138" t="s">
        <v>36</v>
      </c>
      <c r="C26" s="163"/>
      <c r="D26" s="123" t="s">
        <v>14</v>
      </c>
      <c r="E26" s="140"/>
      <c r="F26" s="64" t="s">
        <v>63</v>
      </c>
      <c r="G26" s="67" t="s">
        <v>39</v>
      </c>
      <c r="H26" s="38"/>
      <c r="I26" s="38"/>
      <c r="J26" s="10"/>
      <c r="K26" s="9"/>
      <c r="L26" s="106" t="s">
        <v>134</v>
      </c>
      <c r="M26" s="65">
        <v>11850</v>
      </c>
      <c r="N26" s="50" t="s">
        <v>141</v>
      </c>
      <c r="O26" s="117"/>
      <c r="U26" s="38"/>
      <c r="V26" s="3"/>
    </row>
    <row r="27" spans="1:22" ht="19.5" thickBot="1" x14ac:dyDescent="0.45">
      <c r="A27" s="3"/>
      <c r="B27" s="62"/>
      <c r="C27" s="67" t="str">
        <f t="shared" ref="C27:C38" si="0">IFERROR(VLOOKUP(B27,$L$13:$N$39,2,FALSE),"")</f>
        <v/>
      </c>
      <c r="D27" s="123"/>
      <c r="E27" s="132"/>
      <c r="F27" s="40"/>
      <c r="G27" s="5" t="str">
        <f>IF(F27*0.1=0,"",F27*0.1)</f>
        <v/>
      </c>
      <c r="H27" s="41"/>
      <c r="I27" s="41"/>
      <c r="J27" s="8"/>
      <c r="K27" s="9"/>
      <c r="L27" s="104" t="s">
        <v>135</v>
      </c>
      <c r="M27" s="65">
        <v>11860</v>
      </c>
      <c r="N27" s="51" t="s">
        <v>142</v>
      </c>
      <c r="O27" s="118"/>
      <c r="U27" s="38"/>
      <c r="V27" s="3"/>
    </row>
    <row r="28" spans="1:22" ht="19.5" thickBot="1" x14ac:dyDescent="0.45">
      <c r="A28" s="3"/>
      <c r="B28" s="62"/>
      <c r="C28" s="67" t="str">
        <f t="shared" si="0"/>
        <v/>
      </c>
      <c r="D28" s="123"/>
      <c r="E28" s="132"/>
      <c r="F28" s="40"/>
      <c r="G28" s="5" t="str">
        <f t="shared" ref="G28:G38" si="1">IF(F28*0.1=0,"",F28*0.1)</f>
        <v/>
      </c>
      <c r="H28" s="41"/>
      <c r="I28" s="41"/>
      <c r="J28" s="8"/>
      <c r="K28" s="9"/>
      <c r="L28" s="107"/>
      <c r="M28" s="10"/>
      <c r="N28" s="108"/>
      <c r="O28" s="10"/>
      <c r="U28" s="38"/>
      <c r="V28" s="3"/>
    </row>
    <row r="29" spans="1:22" x14ac:dyDescent="0.4">
      <c r="A29" s="3"/>
      <c r="B29" s="62"/>
      <c r="C29" s="67" t="str">
        <f t="shared" si="0"/>
        <v/>
      </c>
      <c r="D29" s="123"/>
      <c r="E29" s="132"/>
      <c r="F29" s="40"/>
      <c r="G29" s="5" t="str">
        <f t="shared" si="1"/>
        <v/>
      </c>
      <c r="H29" s="41"/>
      <c r="I29" s="41"/>
      <c r="J29" s="8"/>
      <c r="K29" s="9"/>
      <c r="L29" s="102" t="s">
        <v>143</v>
      </c>
      <c r="M29" s="65">
        <v>11900</v>
      </c>
      <c r="N29" s="50" t="s">
        <v>150</v>
      </c>
      <c r="O29" s="116" t="s">
        <v>163</v>
      </c>
      <c r="U29" s="38"/>
      <c r="V29" s="3"/>
    </row>
    <row r="30" spans="1:22" x14ac:dyDescent="0.4">
      <c r="A30" s="3"/>
      <c r="B30" s="62"/>
      <c r="C30" s="67" t="str">
        <f t="shared" si="0"/>
        <v/>
      </c>
      <c r="D30" s="123"/>
      <c r="E30" s="132"/>
      <c r="F30" s="40"/>
      <c r="G30" s="5" t="str">
        <f t="shared" si="1"/>
        <v/>
      </c>
      <c r="H30" s="41"/>
      <c r="I30" s="41"/>
      <c r="J30" s="8"/>
      <c r="K30" s="9"/>
      <c r="L30" s="103" t="s">
        <v>144</v>
      </c>
      <c r="M30" s="65">
        <v>11910</v>
      </c>
      <c r="N30" s="50" t="s">
        <v>151</v>
      </c>
      <c r="O30" s="117"/>
      <c r="U30" s="38"/>
      <c r="V30" s="3"/>
    </row>
    <row r="31" spans="1:22" x14ac:dyDescent="0.4">
      <c r="A31" s="3"/>
      <c r="B31" s="62"/>
      <c r="C31" s="67" t="str">
        <f t="shared" si="0"/>
        <v/>
      </c>
      <c r="D31" s="123"/>
      <c r="E31" s="132"/>
      <c r="F31" s="40"/>
      <c r="G31" s="5" t="str">
        <f t="shared" si="1"/>
        <v/>
      </c>
      <c r="H31" s="41"/>
      <c r="I31" s="41"/>
      <c r="J31" s="8"/>
      <c r="K31" s="9"/>
      <c r="L31" s="103" t="s">
        <v>145</v>
      </c>
      <c r="M31" s="65">
        <v>11920</v>
      </c>
      <c r="N31" s="50" t="s">
        <v>152</v>
      </c>
      <c r="O31" s="117"/>
      <c r="U31" s="38"/>
      <c r="V31" s="3"/>
    </row>
    <row r="32" spans="1:22" x14ac:dyDescent="0.4">
      <c r="A32" s="3"/>
      <c r="B32" s="62"/>
      <c r="C32" s="67" t="str">
        <f t="shared" si="0"/>
        <v/>
      </c>
      <c r="D32" s="123"/>
      <c r="E32" s="132"/>
      <c r="F32" s="40"/>
      <c r="G32" s="5" t="str">
        <f t="shared" si="1"/>
        <v/>
      </c>
      <c r="H32" s="41"/>
      <c r="I32" s="41"/>
      <c r="J32" s="8"/>
      <c r="K32" s="9"/>
      <c r="L32" s="103" t="s">
        <v>146</v>
      </c>
      <c r="M32" s="65">
        <v>11930</v>
      </c>
      <c r="N32" s="50" t="s">
        <v>153</v>
      </c>
      <c r="O32" s="117"/>
      <c r="U32" s="38"/>
      <c r="V32" s="3"/>
    </row>
    <row r="33" spans="1:22" x14ac:dyDescent="0.4">
      <c r="A33" s="3"/>
      <c r="B33" s="62"/>
      <c r="C33" s="67" t="str">
        <f t="shared" si="0"/>
        <v/>
      </c>
      <c r="D33" s="123"/>
      <c r="E33" s="132"/>
      <c r="F33" s="40"/>
      <c r="G33" s="5" t="str">
        <f t="shared" si="1"/>
        <v/>
      </c>
      <c r="H33" s="41"/>
      <c r="I33" s="41"/>
      <c r="J33" s="8"/>
      <c r="K33" s="9"/>
      <c r="L33" s="103" t="s">
        <v>147</v>
      </c>
      <c r="M33" s="65">
        <v>11940</v>
      </c>
      <c r="N33" s="50" t="s">
        <v>154</v>
      </c>
      <c r="O33" s="117"/>
      <c r="U33" s="38"/>
      <c r="V33" s="3"/>
    </row>
    <row r="34" spans="1:22" x14ac:dyDescent="0.4">
      <c r="A34" s="3"/>
      <c r="B34" s="62"/>
      <c r="C34" s="67" t="str">
        <f t="shared" si="0"/>
        <v/>
      </c>
      <c r="D34" s="123"/>
      <c r="E34" s="132"/>
      <c r="F34" s="40"/>
      <c r="G34" s="5" t="str">
        <f t="shared" si="1"/>
        <v/>
      </c>
      <c r="H34" s="41"/>
      <c r="I34" s="41"/>
      <c r="J34" s="8"/>
      <c r="K34" s="9"/>
      <c r="L34" s="103" t="s">
        <v>148</v>
      </c>
      <c r="M34" s="65">
        <v>11950</v>
      </c>
      <c r="N34" s="50" t="s">
        <v>156</v>
      </c>
      <c r="O34" s="117"/>
      <c r="U34" s="38"/>
      <c r="V34" s="3"/>
    </row>
    <row r="35" spans="1:22" ht="19.5" thickBot="1" x14ac:dyDescent="0.45">
      <c r="A35" s="3"/>
      <c r="B35" s="62"/>
      <c r="C35" s="67" t="str">
        <f t="shared" si="0"/>
        <v/>
      </c>
      <c r="D35" s="123"/>
      <c r="E35" s="132"/>
      <c r="F35" s="40"/>
      <c r="G35" s="5" t="str">
        <f t="shared" si="1"/>
        <v/>
      </c>
      <c r="H35" s="41"/>
      <c r="I35" s="41"/>
      <c r="J35" s="8"/>
      <c r="K35" s="9"/>
      <c r="L35" s="104" t="s">
        <v>149</v>
      </c>
      <c r="M35" s="109">
        <v>11990</v>
      </c>
      <c r="N35" s="51" t="s">
        <v>155</v>
      </c>
      <c r="O35" s="118"/>
      <c r="U35" s="38"/>
      <c r="V35" s="3"/>
    </row>
    <row r="36" spans="1:22" ht="19.5" thickBot="1" x14ac:dyDescent="0.45">
      <c r="A36" s="3"/>
      <c r="B36" s="62"/>
      <c r="C36" s="67" t="str">
        <f t="shared" si="0"/>
        <v/>
      </c>
      <c r="D36" s="123"/>
      <c r="E36" s="132"/>
      <c r="F36" s="40"/>
      <c r="G36" s="5" t="str">
        <f t="shared" si="1"/>
        <v/>
      </c>
      <c r="H36" s="41"/>
      <c r="I36" s="41"/>
      <c r="J36" s="8"/>
      <c r="L36" s="107"/>
      <c r="M36" s="10"/>
      <c r="N36" s="108"/>
      <c r="O36" s="10"/>
      <c r="U36" s="38"/>
      <c r="V36" s="3"/>
    </row>
    <row r="37" spans="1:22" x14ac:dyDescent="0.4">
      <c r="A37" s="3"/>
      <c r="B37" s="62"/>
      <c r="C37" s="67" t="str">
        <f t="shared" si="0"/>
        <v/>
      </c>
      <c r="D37" s="123"/>
      <c r="E37" s="132"/>
      <c r="F37" s="40"/>
      <c r="G37" s="5" t="str">
        <f t="shared" si="1"/>
        <v/>
      </c>
      <c r="H37" s="41"/>
      <c r="I37" s="41"/>
      <c r="J37" s="8"/>
      <c r="L37" s="102" t="s">
        <v>157</v>
      </c>
      <c r="M37" s="105">
        <v>11110</v>
      </c>
      <c r="N37" s="69" t="s">
        <v>160</v>
      </c>
      <c r="O37" s="116" t="s">
        <v>97</v>
      </c>
      <c r="U37" s="38"/>
      <c r="V37" s="3"/>
    </row>
    <row r="38" spans="1:22" ht="19.5" thickBot="1" x14ac:dyDescent="0.45">
      <c r="A38" s="3"/>
      <c r="B38" s="68"/>
      <c r="C38" s="86" t="str">
        <f t="shared" si="0"/>
        <v/>
      </c>
      <c r="D38" s="159"/>
      <c r="E38" s="160"/>
      <c r="F38" s="40"/>
      <c r="G38" s="5" t="str">
        <f t="shared" si="1"/>
        <v/>
      </c>
      <c r="H38" s="41"/>
      <c r="I38" s="41"/>
      <c r="J38" s="8"/>
      <c r="L38" s="103" t="s">
        <v>158</v>
      </c>
      <c r="M38" s="105">
        <v>11111</v>
      </c>
      <c r="N38" s="69" t="s">
        <v>50</v>
      </c>
      <c r="O38" s="117"/>
      <c r="U38" s="38"/>
      <c r="V38" s="3"/>
    </row>
    <row r="39" spans="1:22" ht="20.25" thickTop="1" thickBot="1" x14ac:dyDescent="0.45">
      <c r="A39" s="3"/>
      <c r="B39" s="119" t="s">
        <v>42</v>
      </c>
      <c r="C39" s="120"/>
      <c r="D39" s="120"/>
      <c r="E39" s="121"/>
      <c r="F39" s="85" t="str">
        <f>IF(SUM(F27:F38)=0,"",SUM(F27:F38))</f>
        <v/>
      </c>
      <c r="G39" s="2" t="str">
        <f>IF(SUM(G27:G38)=0,"",SUM(G27:G38))</f>
        <v/>
      </c>
      <c r="H39" s="12"/>
      <c r="I39" s="12"/>
      <c r="J39" s="9"/>
      <c r="L39" s="104" t="s">
        <v>159</v>
      </c>
      <c r="M39" s="105">
        <v>11112</v>
      </c>
      <c r="N39" s="69" t="s">
        <v>51</v>
      </c>
      <c r="O39" s="118"/>
      <c r="U39" s="38"/>
      <c r="V39" s="3"/>
    </row>
    <row r="40" spans="1:22" x14ac:dyDescent="0.4">
      <c r="U40" s="38"/>
      <c r="V40" s="3"/>
    </row>
    <row r="41" spans="1:22" x14ac:dyDescent="0.4">
      <c r="K41" s="55"/>
      <c r="U41" s="38"/>
      <c r="V41" s="3"/>
    </row>
    <row r="42" spans="1:22" x14ac:dyDescent="0.4">
      <c r="T42" s="38"/>
      <c r="U42" s="38"/>
      <c r="V42" s="3"/>
    </row>
    <row r="43" spans="1:22" x14ac:dyDescent="0.4">
      <c r="T43" s="38"/>
      <c r="U43" s="38"/>
      <c r="V43" s="3"/>
    </row>
    <row r="44" spans="1:22" x14ac:dyDescent="0.4">
      <c r="T44" s="38"/>
      <c r="U44" s="38"/>
      <c r="V44" s="3"/>
    </row>
    <row r="45" spans="1:22" x14ac:dyDescent="0.4">
      <c r="O45" s="55"/>
      <c r="T45" s="38"/>
      <c r="U45" s="38"/>
      <c r="V45" s="3"/>
    </row>
    <row r="46" spans="1:22" x14ac:dyDescent="0.4">
      <c r="O46" s="55"/>
      <c r="T46" s="38"/>
      <c r="U46" s="38"/>
      <c r="V46" s="3"/>
    </row>
    <row r="47" spans="1:22" x14ac:dyDescent="0.4">
      <c r="J47" s="3"/>
      <c r="K47" s="3"/>
      <c r="L47" s="3"/>
      <c r="M47" s="3"/>
      <c r="N47" s="3"/>
      <c r="O47" s="3"/>
      <c r="P47" s="3"/>
      <c r="Q47" s="3"/>
      <c r="R47" s="3"/>
      <c r="S47" s="3"/>
      <c r="T47" s="38"/>
      <c r="U47" s="38"/>
      <c r="V47" s="3"/>
    </row>
    <row r="48" spans="1:22" x14ac:dyDescent="0.4">
      <c r="J48" s="3"/>
      <c r="K48" s="3"/>
      <c r="L48" s="3"/>
      <c r="M48" s="3"/>
      <c r="N48" s="3"/>
      <c r="O48" s="3"/>
      <c r="P48" s="3"/>
      <c r="Q48" s="3"/>
      <c r="R48" s="3"/>
      <c r="S48" s="3"/>
      <c r="T48" s="38"/>
      <c r="U48" s="38"/>
      <c r="V48" s="3"/>
    </row>
  </sheetData>
  <sheetProtection algorithmName="SHA-512" hashValue="kyyFPPKuw+Vv7Cn67kHxf652L+5LWtFiSU6Ma69RI88+Onim6rPqglJB/C5ZlNjrDaC5IigzJ6Jz79c0ddr3AQ==" saltValue="0wUUiqUrfT0x3KKKeW6brQ==" spinCount="100000" sheet="1" objects="1" scenarios="1" selectLockedCells="1"/>
  <mergeCells count="51">
    <mergeCell ref="D34:E34"/>
    <mergeCell ref="D35:E35"/>
    <mergeCell ref="D36:E36"/>
    <mergeCell ref="D37:E37"/>
    <mergeCell ref="D38:E38"/>
    <mergeCell ref="B4:C4"/>
    <mergeCell ref="B5:C5"/>
    <mergeCell ref="B6:C6"/>
    <mergeCell ref="B7:C7"/>
    <mergeCell ref="D4:F4"/>
    <mergeCell ref="D5:E5"/>
    <mergeCell ref="D6:E6"/>
    <mergeCell ref="D7:E7"/>
    <mergeCell ref="F2:G2"/>
    <mergeCell ref="O29:O35"/>
    <mergeCell ref="O37:O39"/>
    <mergeCell ref="B8:C8"/>
    <mergeCell ref="D8:F8"/>
    <mergeCell ref="L12:M12"/>
    <mergeCell ref="C16:D16"/>
    <mergeCell ref="B11:C11"/>
    <mergeCell ref="B12:C12"/>
    <mergeCell ref="D11:F11"/>
    <mergeCell ref="D12:F12"/>
    <mergeCell ref="B13:C13"/>
    <mergeCell ref="D13:F13"/>
    <mergeCell ref="B14:C14"/>
    <mergeCell ref="D10:F10"/>
    <mergeCell ref="B10:C10"/>
    <mergeCell ref="B39:E39"/>
    <mergeCell ref="B26:C26"/>
    <mergeCell ref="D25:E25"/>
    <mergeCell ref="B22:C22"/>
    <mergeCell ref="B23:C23"/>
    <mergeCell ref="D22:E22"/>
    <mergeCell ref="D23:G23"/>
    <mergeCell ref="G24:H24"/>
    <mergeCell ref="D26:E26"/>
    <mergeCell ref="D27:E27"/>
    <mergeCell ref="D28:E28"/>
    <mergeCell ref="D29:E29"/>
    <mergeCell ref="D30:E30"/>
    <mergeCell ref="D31:E31"/>
    <mergeCell ref="D32:E32"/>
    <mergeCell ref="D33:E33"/>
    <mergeCell ref="O13:O19"/>
    <mergeCell ref="O21:O27"/>
    <mergeCell ref="D14:F14"/>
    <mergeCell ref="C17:D17"/>
    <mergeCell ref="C18:D18"/>
    <mergeCell ref="C19:D19"/>
  </mergeCells>
  <phoneticPr fontId="1"/>
  <dataValidations count="1">
    <dataValidation type="list" allowBlank="1" showInputMessage="1" showErrorMessage="1" sqref="D22:G22" xr:uid="{00000000-0002-0000-0200-000000000000}">
      <formula1>$Q$16:$Q$19</formula1>
    </dataValidation>
  </dataValidations>
  <pageMargins left="0.7" right="0.7" top="0.75" bottom="0.75" header="0.3" footer="0.3"/>
  <pageSetup paperSize="9" scale="83" orientation="portrait" r:id="rId1"/>
  <colBreaks count="1" manualBreakCount="1">
    <brk id="9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N39"/>
  <sheetViews>
    <sheetView view="pageBreakPreview" zoomScaleNormal="100" zoomScaleSheetLayoutView="100" workbookViewId="0">
      <selection activeCell="M20" sqref="M20"/>
    </sheetView>
  </sheetViews>
  <sheetFormatPr defaultRowHeight="18.75" x14ac:dyDescent="0.4"/>
  <cols>
    <col min="1" max="1" width="2.875" style="9" customWidth="1"/>
    <col min="2" max="5" width="9.625" style="9" customWidth="1"/>
    <col min="6" max="6" width="18.625" style="9" customWidth="1"/>
    <col min="7" max="7" width="14" style="9" customWidth="1"/>
    <col min="8" max="8" width="0.625" style="9" customWidth="1"/>
    <col min="9" max="9" width="15.625" style="9" customWidth="1"/>
    <col min="10" max="10" width="4.25" style="9" customWidth="1"/>
    <col min="11" max="11" width="2.625" style="9" customWidth="1"/>
    <col min="12" max="12" width="15.625" style="12" customWidth="1"/>
    <col min="13" max="13" width="21.875" style="3" customWidth="1"/>
    <col min="14" max="14" width="13" style="3" bestFit="1" customWidth="1"/>
    <col min="15" max="15" width="2.25" style="12" customWidth="1"/>
    <col min="16" max="16" width="2" style="12" customWidth="1"/>
    <col min="17" max="17" width="20.375" style="12" customWidth="1"/>
    <col min="18" max="19" width="9" style="12"/>
    <col min="20" max="25" width="23.5" style="12" customWidth="1"/>
    <col min="26" max="16384" width="9" style="12"/>
  </cols>
  <sheetData>
    <row r="2" spans="1:12" ht="25.5" x14ac:dyDescent="0.4">
      <c r="B2" s="87" t="s">
        <v>52</v>
      </c>
      <c r="C2" s="11" t="str">
        <f>+'記入欄 (協力会社)'!C2</f>
        <v>年</v>
      </c>
      <c r="D2" s="11">
        <f>+'記入欄 (協力会社)'!D2</f>
        <v>0</v>
      </c>
      <c r="E2" s="87" t="s">
        <v>53</v>
      </c>
      <c r="F2" s="208" t="s">
        <v>59</v>
      </c>
      <c r="G2" s="209"/>
      <c r="H2" s="36"/>
    </row>
    <row r="3" spans="1:12" x14ac:dyDescent="0.4">
      <c r="L3" s="13"/>
    </row>
    <row r="4" spans="1:12" x14ac:dyDescent="0.4">
      <c r="B4" s="203" t="s">
        <v>29</v>
      </c>
      <c r="C4" s="126"/>
      <c r="D4" s="205" t="str">
        <f>IF('記入欄 (協力会社)'!D4="","",'記入欄 (協力会社)'!D4)</f>
        <v/>
      </c>
      <c r="E4" s="206"/>
      <c r="F4" s="207"/>
      <c r="L4" s="13"/>
    </row>
    <row r="5" spans="1:12" x14ac:dyDescent="0.4">
      <c r="B5" s="203" t="s">
        <v>58</v>
      </c>
      <c r="C5" s="204"/>
      <c r="D5" s="210" t="str">
        <f>IF('記入欄 (協力会社)'!D5="","",'記入欄 (協力会社)'!D5)</f>
        <v/>
      </c>
      <c r="E5" s="211"/>
      <c r="F5" s="14" t="str">
        <f>IF('記入欄 (協力会社)'!F5="","",'記入欄 (協力会社)'!F5)</f>
        <v/>
      </c>
      <c r="L5" s="13"/>
    </row>
    <row r="6" spans="1:12" x14ac:dyDescent="0.4">
      <c r="B6" s="203" t="s">
        <v>30</v>
      </c>
      <c r="C6" s="126"/>
      <c r="D6" s="210" t="str">
        <f>IF('記入欄 (協力会社)'!D6="","",'記入欄 (協力会社)'!D6)</f>
        <v/>
      </c>
      <c r="E6" s="211"/>
      <c r="F6" s="15"/>
      <c r="L6" s="13"/>
    </row>
    <row r="7" spans="1:12" x14ac:dyDescent="0.4">
      <c r="B7" s="203" t="s">
        <v>34</v>
      </c>
      <c r="C7" s="126"/>
      <c r="D7" s="210" t="str">
        <f>IF('記入欄 (協力会社)'!D7="","",'記入欄 (協力会社)'!D7)</f>
        <v/>
      </c>
      <c r="E7" s="211"/>
      <c r="F7" s="24" t="str">
        <f>IF('記入欄 (協力会社)'!F7="","",'記入欄 (協力会社)'!F7)</f>
        <v/>
      </c>
      <c r="L7" s="13"/>
    </row>
    <row r="8" spans="1:12" x14ac:dyDescent="0.4">
      <c r="B8" s="123" t="s">
        <v>100</v>
      </c>
      <c r="C8" s="154"/>
      <c r="D8" s="205" t="str">
        <f>IF('記入欄 (協力会社)'!D8="","",'記入欄 (協力会社)'!D8)</f>
        <v/>
      </c>
      <c r="E8" s="206"/>
      <c r="F8" s="207"/>
      <c r="L8" s="13"/>
    </row>
    <row r="9" spans="1:12" x14ac:dyDescent="0.4">
      <c r="C9" s="16"/>
      <c r="D9" s="16"/>
      <c r="L9" s="13"/>
    </row>
    <row r="10" spans="1:12" x14ac:dyDescent="0.4">
      <c r="B10" s="123" t="s">
        <v>70</v>
      </c>
      <c r="C10" s="154"/>
      <c r="D10" s="197" t="str">
        <f>IF('記入欄 (協力会社)'!D10="","",'記入欄 (協力会社)'!D10)</f>
        <v/>
      </c>
      <c r="E10" s="198"/>
      <c r="F10" s="199"/>
      <c r="L10" s="13"/>
    </row>
    <row r="11" spans="1:12" x14ac:dyDescent="0.4">
      <c r="B11" s="123" t="s">
        <v>31</v>
      </c>
      <c r="C11" s="154"/>
      <c r="D11" s="197" t="str">
        <f>IF('記入欄 (協力会社)'!D11="","",'記入欄 (協力会社)'!D11)</f>
        <v/>
      </c>
      <c r="E11" s="198"/>
      <c r="F11" s="199"/>
      <c r="L11" s="13"/>
    </row>
    <row r="12" spans="1:12" x14ac:dyDescent="0.4">
      <c r="B12" s="123" t="s">
        <v>32</v>
      </c>
      <c r="C12" s="154"/>
      <c r="D12" s="197" t="str">
        <f>IF('記入欄 (協力会社)'!D12="","",'記入欄 (協力会社)'!D12)</f>
        <v/>
      </c>
      <c r="E12" s="198"/>
      <c r="F12" s="199"/>
      <c r="L12" s="13"/>
    </row>
    <row r="13" spans="1:12" x14ac:dyDescent="0.4">
      <c r="B13" s="123" t="s">
        <v>33</v>
      </c>
      <c r="C13" s="124"/>
      <c r="D13" s="197" t="str">
        <f>IF('記入欄 (協力会社)'!D13="","",'記入欄 (協力会社)'!D13)</f>
        <v/>
      </c>
      <c r="E13" s="198"/>
      <c r="F13" s="199"/>
      <c r="L13" s="13"/>
    </row>
    <row r="14" spans="1:12" x14ac:dyDescent="0.4">
      <c r="A14"/>
      <c r="B14" s="145" t="s">
        <v>75</v>
      </c>
      <c r="C14" s="158"/>
      <c r="D14" s="197" t="str">
        <f>IF('記入欄 (協力会社)'!D14="","",'記入欄 (協力会社)'!D14)</f>
        <v/>
      </c>
      <c r="E14" s="198"/>
      <c r="F14" s="199"/>
    </row>
    <row r="15" spans="1:12" x14ac:dyDescent="0.4">
      <c r="A15"/>
      <c r="B15" s="10"/>
      <c r="C15" s="10"/>
      <c r="D15"/>
      <c r="E15"/>
      <c r="F15"/>
    </row>
    <row r="16" spans="1:12" x14ac:dyDescent="0.4">
      <c r="A16"/>
      <c r="B16" s="67" t="s">
        <v>76</v>
      </c>
      <c r="C16" s="200" t="str">
        <f>IFERROR(IF('記入欄 (協力会社)'!C16="","",'記入欄 (協力会社)'!C16),"")</f>
        <v/>
      </c>
      <c r="D16" s="201"/>
      <c r="E16" s="42" t="s">
        <v>79</v>
      </c>
      <c r="F16" s="43" t="str">
        <f>IFERROR(IF('記入欄 (協力会社)'!F16="","",'記入欄 (協力会社)'!F16),"")</f>
        <v/>
      </c>
    </row>
    <row r="17" spans="1:40" x14ac:dyDescent="0.4">
      <c r="A17"/>
      <c r="B17" s="67" t="s">
        <v>77</v>
      </c>
      <c r="C17" s="200" t="str">
        <f>IFERROR(IF('記入欄 (協力会社)'!C17="","",'記入欄 (協力会社)'!C17),"")</f>
        <v/>
      </c>
      <c r="D17" s="201"/>
      <c r="E17" s="44" t="s">
        <v>79</v>
      </c>
      <c r="F17" s="43" t="str">
        <f>IFERROR(IF('記入欄 (協力会社)'!F17="","",'記入欄 (協力会社)'!F17),"")</f>
        <v/>
      </c>
    </row>
    <row r="18" spans="1:40" x14ac:dyDescent="0.4">
      <c r="A18"/>
      <c r="B18" s="42" t="s">
        <v>78</v>
      </c>
      <c r="C18" s="200" t="str">
        <f>IFERROR(IF('記入欄 (協力会社)'!C18="","",'記入欄 (協力会社)'!C18),"")</f>
        <v/>
      </c>
      <c r="D18" s="201"/>
      <c r="E18" s="44" t="s">
        <v>79</v>
      </c>
      <c r="F18" s="43" t="str">
        <f>IFERROR(IF('記入欄 (協力会社)'!F18="","",'記入欄 (協力会社)'!F18),"")</f>
        <v/>
      </c>
      <c r="I18" s="191" t="str">
        <f>IFERROR(IF('記入欄 (協力会社)'!I18="","",'記入欄 (協力会社)'!I18),"")</f>
        <v/>
      </c>
      <c r="J18" s="191"/>
    </row>
    <row r="19" spans="1:40" x14ac:dyDescent="0.4">
      <c r="A19"/>
      <c r="B19" s="44" t="s">
        <v>80</v>
      </c>
      <c r="C19" s="200" t="str">
        <f>IFERROR(IF('記入欄 (協力会社)'!C19="","",'記入欄 (協力会社)'!C19),"")</f>
        <v/>
      </c>
      <c r="D19" s="201"/>
      <c r="E19" s="42" t="s">
        <v>81</v>
      </c>
      <c r="F19" s="43" t="str">
        <f>IFERROR(IF('記入欄 (協力会社)'!F19="","",'記入欄 (協力会社)'!F19),"")</f>
        <v/>
      </c>
    </row>
    <row r="20" spans="1:40" ht="19.5" thickBot="1" x14ac:dyDescent="0.45">
      <c r="F20" s="16"/>
      <c r="G20" s="16"/>
      <c r="K20" s="16"/>
      <c r="L20" s="27" t="s">
        <v>90</v>
      </c>
    </row>
    <row r="21" spans="1:40" ht="19.5" thickBot="1" x14ac:dyDescent="0.45">
      <c r="D21" s="17"/>
      <c r="L21" s="98" t="s">
        <v>89</v>
      </c>
    </row>
    <row r="22" spans="1:40" ht="19.5" thickBot="1" x14ac:dyDescent="0.45">
      <c r="B22" s="128" t="s">
        <v>96</v>
      </c>
      <c r="C22" s="129"/>
      <c r="D22" s="200" t="str">
        <f>IFERROR(IF('記入欄 (協力会社)'!D22="","",'記入欄 (協力会社)'!D22),"")</f>
        <v/>
      </c>
      <c r="E22" s="201"/>
      <c r="F22" s="43" t="str">
        <f>IFERROR(IF('記入欄 (協力会社)'!F22="","",'記入欄 (協力会社)'!F22),"")</f>
        <v/>
      </c>
      <c r="G22" s="43" t="str">
        <f>IFERROR(IF('記入欄 (協力会社)'!G22="","",'記入欄 (協力会社)'!G22),"")</f>
        <v/>
      </c>
      <c r="H22" s="15"/>
      <c r="K22" s="18"/>
      <c r="L22" s="37"/>
      <c r="M22" s="73"/>
    </row>
    <row r="23" spans="1:40" x14ac:dyDescent="0.4">
      <c r="B23" s="123" t="s">
        <v>49</v>
      </c>
      <c r="C23" s="132"/>
      <c r="D23" s="133" t="str">
        <f>IFERROR(IF('記入欄 (協力会社)'!D23="","",'記入欄 (協力会社)'!D23),"")</f>
        <v/>
      </c>
      <c r="E23" s="134"/>
      <c r="F23" s="134" t="str">
        <f>IFERROR(IF('記入欄 (協力会社)'!F23="","",'記入欄 (協力会社)'!F23),"")</f>
        <v/>
      </c>
      <c r="G23" s="135"/>
      <c r="M23" s="73"/>
    </row>
    <row r="24" spans="1:40" x14ac:dyDescent="0.4">
      <c r="F24" s="20"/>
      <c r="G24" s="21"/>
      <c r="K24" s="18"/>
      <c r="L24" s="19"/>
      <c r="M24" s="73"/>
      <c r="AN24" s="12">
        <f>'記入欄（精査・代払い）'!O1</f>
        <v>0</v>
      </c>
    </row>
    <row r="25" spans="1:40" ht="19.5" thickBot="1" x14ac:dyDescent="0.45">
      <c r="C25" s="16"/>
      <c r="D25" s="137"/>
      <c r="E25" s="202"/>
      <c r="L25" s="12" t="s">
        <v>87</v>
      </c>
      <c r="M25" s="73"/>
      <c r="N25" s="38" t="s">
        <v>113</v>
      </c>
    </row>
    <row r="26" spans="1:40" ht="19.5" thickBot="1" x14ac:dyDescent="0.45">
      <c r="B26" s="195" t="s">
        <v>36</v>
      </c>
      <c r="C26" s="196"/>
      <c r="D26" s="123" t="s">
        <v>14</v>
      </c>
      <c r="E26" s="140"/>
      <c r="F26" s="88" t="s">
        <v>45</v>
      </c>
      <c r="G26" s="87" t="s">
        <v>39</v>
      </c>
      <c r="H26" s="90"/>
      <c r="I26" s="45" t="s">
        <v>112</v>
      </c>
      <c r="J26" s="93"/>
      <c r="K26" s="16"/>
      <c r="L26" s="100" t="s">
        <v>88</v>
      </c>
      <c r="M26" s="73"/>
      <c r="N26" s="95" t="s">
        <v>110</v>
      </c>
    </row>
    <row r="27" spans="1:40" x14ac:dyDescent="0.4">
      <c r="B27" s="60" t="str">
        <f>IF('記入欄 (協力会社)'!B27="","",'記入欄 (協力会社)'!B27)</f>
        <v/>
      </c>
      <c r="C27" s="66" t="str">
        <f>IF('記入欄 (協力会社)'!C27="","",'記入欄 (協力会社)'!C27)</f>
        <v/>
      </c>
      <c r="D27" s="123"/>
      <c r="E27" s="132"/>
      <c r="F27" s="4" t="str">
        <f>IF('記入欄 (協力会社)'!F27+'記入欄（精査・代払い）'!L27=0,"",'記入欄 (協力会社)'!F27+'記入欄（精査・代払い）'!L27)</f>
        <v/>
      </c>
      <c r="G27" s="5" t="str">
        <f t="shared" ref="G27:G38" si="0">IFERROR(IF(N27="",F27*0.1,N27),"")</f>
        <v/>
      </c>
      <c r="H27" s="91"/>
      <c r="I27" s="46" t="str">
        <f>IFERROR(F27+G27,"")</f>
        <v/>
      </c>
      <c r="J27" s="94"/>
      <c r="K27" s="8"/>
      <c r="L27" s="99"/>
      <c r="M27" s="73"/>
      <c r="N27" s="96"/>
    </row>
    <row r="28" spans="1:40" x14ac:dyDescent="0.4">
      <c r="B28" s="60" t="str">
        <f>IF('記入欄 (協力会社)'!B28="","",'記入欄 (協力会社)'!B28)</f>
        <v/>
      </c>
      <c r="C28" s="66" t="str">
        <f>IF('記入欄 (協力会社)'!C28="","",'記入欄 (協力会社)'!C28)</f>
        <v/>
      </c>
      <c r="D28" s="123"/>
      <c r="E28" s="132"/>
      <c r="F28" s="4" t="str">
        <f>IF('記入欄 (協力会社)'!F28+'記入欄（精査・代払い）'!L28=0,"",'記入欄 (協力会社)'!F28+'記入欄（精査・代払い）'!L28)</f>
        <v/>
      </c>
      <c r="G28" s="5" t="str">
        <f t="shared" si="0"/>
        <v/>
      </c>
      <c r="H28" s="91"/>
      <c r="I28" s="46" t="str">
        <f t="shared" ref="I28:I38" si="1">IFERROR(F28+G28,"")</f>
        <v/>
      </c>
      <c r="J28" s="94"/>
      <c r="K28" s="8"/>
      <c r="L28" s="28"/>
      <c r="N28" s="96"/>
    </row>
    <row r="29" spans="1:40" x14ac:dyDescent="0.4">
      <c r="B29" s="60" t="str">
        <f>IF('記入欄 (協力会社)'!B29="","",'記入欄 (協力会社)'!B29)</f>
        <v/>
      </c>
      <c r="C29" s="66" t="str">
        <f>IF('記入欄 (協力会社)'!C29="","",'記入欄 (協力会社)'!C29)</f>
        <v/>
      </c>
      <c r="D29" s="123"/>
      <c r="E29" s="132"/>
      <c r="F29" s="4" t="str">
        <f>IF('記入欄 (協力会社)'!F29+'記入欄（精査・代払い）'!L29=0,"",'記入欄 (協力会社)'!F29+'記入欄（精査・代払い）'!L29)</f>
        <v/>
      </c>
      <c r="G29" s="5" t="str">
        <f t="shared" si="0"/>
        <v/>
      </c>
      <c r="H29" s="91"/>
      <c r="I29" s="46" t="str">
        <f t="shared" si="1"/>
        <v/>
      </c>
      <c r="J29" s="94"/>
      <c r="K29" s="8"/>
      <c r="L29" s="28"/>
      <c r="N29" s="96"/>
    </row>
    <row r="30" spans="1:40" x14ac:dyDescent="0.4">
      <c r="B30" s="60" t="str">
        <f>IF('記入欄 (協力会社)'!B30="","",'記入欄 (協力会社)'!B30)</f>
        <v/>
      </c>
      <c r="C30" s="66" t="str">
        <f>IF('記入欄 (協力会社)'!C30="","",'記入欄 (協力会社)'!C30)</f>
        <v/>
      </c>
      <c r="D30" s="123"/>
      <c r="E30" s="132"/>
      <c r="F30" s="4" t="str">
        <f>IF('記入欄 (協力会社)'!F30+'記入欄（精査・代払い）'!L30=0,"",'記入欄 (協力会社)'!F30+'記入欄（精査・代払い）'!L30)</f>
        <v/>
      </c>
      <c r="G30" s="5" t="str">
        <f t="shared" si="0"/>
        <v/>
      </c>
      <c r="H30" s="91"/>
      <c r="I30" s="46" t="str">
        <f t="shared" si="1"/>
        <v/>
      </c>
      <c r="J30" s="94"/>
      <c r="K30" s="8"/>
      <c r="L30" s="28"/>
      <c r="N30" s="96"/>
    </row>
    <row r="31" spans="1:40" x14ac:dyDescent="0.4">
      <c r="B31" s="60" t="str">
        <f>IF('記入欄 (協力会社)'!B31="","",'記入欄 (協力会社)'!B31)</f>
        <v/>
      </c>
      <c r="C31" s="66" t="str">
        <f>IF('記入欄 (協力会社)'!C31="","",'記入欄 (協力会社)'!C31)</f>
        <v/>
      </c>
      <c r="D31" s="123"/>
      <c r="E31" s="132"/>
      <c r="F31" s="4" t="str">
        <f>IF('記入欄 (協力会社)'!F31+'記入欄（精査・代払い）'!L31=0,"",'記入欄 (協力会社)'!F31+'記入欄（精査・代払い）'!L31)</f>
        <v/>
      </c>
      <c r="G31" s="5" t="str">
        <f t="shared" si="0"/>
        <v/>
      </c>
      <c r="H31" s="91"/>
      <c r="I31" s="46" t="str">
        <f t="shared" si="1"/>
        <v/>
      </c>
      <c r="J31" s="94"/>
      <c r="K31" s="8"/>
      <c r="L31" s="28"/>
      <c r="N31" s="96"/>
    </row>
    <row r="32" spans="1:40" x14ac:dyDescent="0.4">
      <c r="B32" s="60" t="str">
        <f>IF('記入欄 (協力会社)'!B32="","",'記入欄 (協力会社)'!B32)</f>
        <v/>
      </c>
      <c r="C32" s="66" t="str">
        <f>IF('記入欄 (協力会社)'!C32="","",'記入欄 (協力会社)'!C32)</f>
        <v/>
      </c>
      <c r="D32" s="123"/>
      <c r="E32" s="132"/>
      <c r="F32" s="4" t="str">
        <f>IF('記入欄 (協力会社)'!F32+'記入欄（精査・代払い）'!L32=0,"",'記入欄 (協力会社)'!F32+'記入欄（精査・代払い）'!L32)</f>
        <v/>
      </c>
      <c r="G32" s="5" t="str">
        <f t="shared" si="0"/>
        <v/>
      </c>
      <c r="H32" s="91"/>
      <c r="I32" s="46" t="str">
        <f t="shared" si="1"/>
        <v/>
      </c>
      <c r="J32" s="94"/>
      <c r="K32" s="8"/>
      <c r="L32" s="28"/>
      <c r="N32" s="96"/>
    </row>
    <row r="33" spans="2:14" x14ac:dyDescent="0.4">
      <c r="B33" s="60" t="str">
        <f>IF('記入欄 (協力会社)'!B33="","",'記入欄 (協力会社)'!B33)</f>
        <v/>
      </c>
      <c r="C33" s="66" t="str">
        <f>IF('記入欄 (協力会社)'!C33="","",'記入欄 (協力会社)'!C33)</f>
        <v/>
      </c>
      <c r="D33" s="123"/>
      <c r="E33" s="132"/>
      <c r="F33" s="4" t="str">
        <f>IF('記入欄 (協力会社)'!F33+'記入欄（精査・代払い）'!L33=0,"",'記入欄 (協力会社)'!F33+'記入欄（精査・代払い）'!L33)</f>
        <v/>
      </c>
      <c r="G33" s="5" t="str">
        <f t="shared" si="0"/>
        <v/>
      </c>
      <c r="H33" s="91"/>
      <c r="I33" s="46" t="str">
        <f t="shared" si="1"/>
        <v/>
      </c>
      <c r="J33" s="94"/>
      <c r="K33" s="8"/>
      <c r="L33" s="28"/>
      <c r="N33" s="96"/>
    </row>
    <row r="34" spans="2:14" x14ac:dyDescent="0.4">
      <c r="B34" s="60" t="str">
        <f>IF('記入欄 (協力会社)'!B34="","",'記入欄 (協力会社)'!B34)</f>
        <v/>
      </c>
      <c r="C34" s="66" t="str">
        <f>IF('記入欄 (協力会社)'!C34="","",'記入欄 (協力会社)'!C34)</f>
        <v/>
      </c>
      <c r="D34" s="123"/>
      <c r="E34" s="132"/>
      <c r="F34" s="4" t="str">
        <f>IF('記入欄 (協力会社)'!F34+'記入欄（精査・代払い）'!L34=0,"",'記入欄 (協力会社)'!F34+'記入欄（精査・代払い）'!L34)</f>
        <v/>
      </c>
      <c r="G34" s="5" t="str">
        <f t="shared" si="0"/>
        <v/>
      </c>
      <c r="H34" s="91"/>
      <c r="I34" s="46" t="str">
        <f t="shared" si="1"/>
        <v/>
      </c>
      <c r="J34" s="94"/>
      <c r="K34" s="8"/>
      <c r="L34" s="28"/>
      <c r="N34" s="96"/>
    </row>
    <row r="35" spans="2:14" x14ac:dyDescent="0.4">
      <c r="B35" s="60" t="str">
        <f>IF('記入欄 (協力会社)'!B35="","",'記入欄 (協力会社)'!B35)</f>
        <v/>
      </c>
      <c r="C35" s="66" t="str">
        <f>IF('記入欄 (協力会社)'!C35="","",'記入欄 (協力会社)'!C35)</f>
        <v/>
      </c>
      <c r="D35" s="123"/>
      <c r="E35" s="132"/>
      <c r="F35" s="4" t="str">
        <f>IF('記入欄 (協力会社)'!F35+'記入欄（精査・代払い）'!L35=0,"",'記入欄 (協力会社)'!F35+'記入欄（精査・代払い）'!L35)</f>
        <v/>
      </c>
      <c r="G35" s="5" t="str">
        <f t="shared" si="0"/>
        <v/>
      </c>
      <c r="H35" s="91"/>
      <c r="I35" s="46" t="str">
        <f t="shared" si="1"/>
        <v/>
      </c>
      <c r="J35" s="94"/>
      <c r="K35" s="8"/>
      <c r="L35" s="28"/>
      <c r="N35" s="96"/>
    </row>
    <row r="36" spans="2:14" x14ac:dyDescent="0.4">
      <c r="B36" s="60" t="str">
        <f>IF('記入欄 (協力会社)'!B36="","",'記入欄 (協力会社)'!B36)</f>
        <v/>
      </c>
      <c r="C36" s="66" t="str">
        <f>IF('記入欄 (協力会社)'!C36="","",'記入欄 (協力会社)'!C36)</f>
        <v/>
      </c>
      <c r="D36" s="123"/>
      <c r="E36" s="132"/>
      <c r="F36" s="4" t="str">
        <f>IF('記入欄 (協力会社)'!F36+'記入欄（精査・代払い）'!L36=0,"",'記入欄 (協力会社)'!F36+'記入欄（精査・代払い）'!L36)</f>
        <v/>
      </c>
      <c r="G36" s="5" t="str">
        <f t="shared" si="0"/>
        <v/>
      </c>
      <c r="H36" s="91"/>
      <c r="I36" s="46" t="str">
        <f t="shared" si="1"/>
        <v/>
      </c>
      <c r="J36" s="94"/>
      <c r="K36" s="8"/>
      <c r="L36" s="28"/>
      <c r="N36" s="96"/>
    </row>
    <row r="37" spans="2:14" x14ac:dyDescent="0.4">
      <c r="B37" s="60" t="str">
        <f>IF('記入欄 (協力会社)'!B37="","",'記入欄 (協力会社)'!B37)</f>
        <v/>
      </c>
      <c r="C37" s="66" t="str">
        <f>IF('記入欄 (協力会社)'!C37="","",'記入欄 (協力会社)'!C37)</f>
        <v/>
      </c>
      <c r="D37" s="123"/>
      <c r="E37" s="132"/>
      <c r="F37" s="4" t="str">
        <f>IF('記入欄 (協力会社)'!F37+'記入欄（精査・代払い）'!L37=0,"",'記入欄 (協力会社)'!F37+'記入欄（精査・代払い）'!L37)</f>
        <v/>
      </c>
      <c r="G37" s="5" t="str">
        <f t="shared" si="0"/>
        <v/>
      </c>
      <c r="H37" s="91"/>
      <c r="I37" s="46" t="str">
        <f t="shared" si="1"/>
        <v/>
      </c>
      <c r="J37" s="94"/>
      <c r="K37" s="8"/>
      <c r="L37" s="28"/>
      <c r="N37" s="96"/>
    </row>
    <row r="38" spans="2:14" ht="19.5" thickBot="1" x14ac:dyDescent="0.45">
      <c r="B38" s="61" t="str">
        <f>IF('記入欄 (協力会社)'!B38="","",'記入欄 (協力会社)'!B38)</f>
        <v/>
      </c>
      <c r="C38" s="84" t="str">
        <f>IF('記入欄 (協力会社)'!C38="","",'記入欄 (協力会社)'!C38)</f>
        <v/>
      </c>
      <c r="D38" s="159"/>
      <c r="E38" s="160"/>
      <c r="F38" s="6" t="str">
        <f>IF('記入欄 (協力会社)'!F38+'記入欄（精査・代払い）'!L38=0,"",'記入欄 (協力会社)'!F38+'記入欄（精査・代払い）'!L38)</f>
        <v/>
      </c>
      <c r="G38" s="5" t="str">
        <f t="shared" si="0"/>
        <v/>
      </c>
      <c r="H38" s="91"/>
      <c r="I38" s="46" t="str">
        <f t="shared" si="1"/>
        <v/>
      </c>
      <c r="J38" s="94"/>
      <c r="K38" s="8"/>
      <c r="L38" s="28"/>
      <c r="N38" s="97"/>
    </row>
    <row r="39" spans="2:14" ht="20.25" thickTop="1" thickBot="1" x14ac:dyDescent="0.45">
      <c r="B39" s="192" t="s">
        <v>42</v>
      </c>
      <c r="C39" s="193"/>
      <c r="D39" s="193"/>
      <c r="E39" s="194"/>
      <c r="F39" s="7">
        <f>SUM(F27:F38)</f>
        <v>0</v>
      </c>
      <c r="G39" s="2">
        <f>SUM(G27:G38)</f>
        <v>0</v>
      </c>
      <c r="H39" s="92"/>
      <c r="I39" s="47">
        <f>SUM(I27:I38)</f>
        <v>0</v>
      </c>
      <c r="J39" s="94"/>
      <c r="L39" s="89">
        <f>SUM(L27:L38)</f>
        <v>0</v>
      </c>
    </row>
  </sheetData>
  <sheetProtection password="CF6A" sheet="1" objects="1" scenarios="1" selectLockedCells="1"/>
  <mergeCells count="46">
    <mergeCell ref="D36:E36"/>
    <mergeCell ref="D37:E37"/>
    <mergeCell ref="D38:E38"/>
    <mergeCell ref="D31:E31"/>
    <mergeCell ref="D32:E32"/>
    <mergeCell ref="D33:E33"/>
    <mergeCell ref="D34:E34"/>
    <mergeCell ref="D35:E35"/>
    <mergeCell ref="F2:G2"/>
    <mergeCell ref="D4:F4"/>
    <mergeCell ref="D5:E5"/>
    <mergeCell ref="D6:E6"/>
    <mergeCell ref="D7:E7"/>
    <mergeCell ref="B4:C4"/>
    <mergeCell ref="B5:C5"/>
    <mergeCell ref="B6:C6"/>
    <mergeCell ref="B7:C7"/>
    <mergeCell ref="D10:F10"/>
    <mergeCell ref="B8:C8"/>
    <mergeCell ref="D8:F8"/>
    <mergeCell ref="D11:F11"/>
    <mergeCell ref="B10:C10"/>
    <mergeCell ref="D25:E25"/>
    <mergeCell ref="B11:C11"/>
    <mergeCell ref="D14:F14"/>
    <mergeCell ref="C16:D16"/>
    <mergeCell ref="B22:C22"/>
    <mergeCell ref="B23:C23"/>
    <mergeCell ref="D22:E22"/>
    <mergeCell ref="D23:G23"/>
    <mergeCell ref="I18:J18"/>
    <mergeCell ref="B39:E39"/>
    <mergeCell ref="B26:C26"/>
    <mergeCell ref="B12:C12"/>
    <mergeCell ref="B13:C13"/>
    <mergeCell ref="D12:F12"/>
    <mergeCell ref="C19:D19"/>
    <mergeCell ref="C17:D17"/>
    <mergeCell ref="C18:D18"/>
    <mergeCell ref="D13:F13"/>
    <mergeCell ref="B14:C14"/>
    <mergeCell ref="D26:E26"/>
    <mergeCell ref="D27:E27"/>
    <mergeCell ref="D28:E28"/>
    <mergeCell ref="D29:E29"/>
    <mergeCell ref="D30:E30"/>
  </mergeCells>
  <phoneticPr fontId="1"/>
  <dataValidations count="1">
    <dataValidation type="whole" operator="lessThan" allowBlank="1" showInputMessage="1" showErrorMessage="1" prompt="マイナス表示で入力" sqref="L22 L27:L38" xr:uid="{00000000-0002-0000-0300-000000000000}">
      <formula1>0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2"/>
  <sheetViews>
    <sheetView workbookViewId="0">
      <selection activeCell="H2" sqref="H2:Q2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02" t="s">
        <v>1</v>
      </c>
      <c r="U1" s="303"/>
      <c r="V1" s="303"/>
      <c r="W1" s="303"/>
      <c r="X1" s="303"/>
      <c r="Y1" s="303"/>
      <c r="Z1" s="303"/>
      <c r="AA1" s="303"/>
      <c r="AB1" s="303"/>
      <c r="AC1" s="303"/>
      <c r="AD1" s="304"/>
      <c r="AE1" s="29"/>
      <c r="AF1" s="29"/>
      <c r="AG1" s="29"/>
      <c r="AH1" s="29"/>
      <c r="AI1" s="29"/>
      <c r="AJ1" s="29"/>
      <c r="AK1" s="29"/>
      <c r="AL1" s="29"/>
      <c r="AM1" s="29"/>
      <c r="AN1" s="30"/>
      <c r="AO1" s="31" t="s">
        <v>4</v>
      </c>
      <c r="AP1" s="31" t="s">
        <v>5</v>
      </c>
      <c r="AQ1" s="290" t="str">
        <f>+'記入欄（精査・代払い）'!C2</f>
        <v>年</v>
      </c>
      <c r="AR1" s="290"/>
      <c r="AS1" s="290"/>
      <c r="AT1" s="289">
        <f>+'記入欄（精査・代払い）'!D2</f>
        <v>0</v>
      </c>
      <c r="AU1" s="289"/>
      <c r="AV1" s="31" t="s">
        <v>3</v>
      </c>
      <c r="AW1" s="289" t="s">
        <v>10</v>
      </c>
      <c r="AX1" s="289"/>
      <c r="AY1" s="31" t="s">
        <v>2</v>
      </c>
      <c r="AZ1" s="32"/>
    </row>
    <row r="2" spans="1:52" ht="19.5" customHeight="1" x14ac:dyDescent="0.4">
      <c r="A2" s="285" t="s">
        <v>6</v>
      </c>
      <c r="B2" s="286"/>
      <c r="C2" s="286"/>
      <c r="D2" s="286"/>
      <c r="E2" s="286"/>
      <c r="F2" s="286"/>
      <c r="G2" s="286"/>
      <c r="H2" s="287" t="str">
        <f>+'記入欄（精査・代払い）'!D4</f>
        <v/>
      </c>
      <c r="I2" s="287"/>
      <c r="J2" s="287"/>
      <c r="K2" s="287"/>
      <c r="L2" s="287"/>
      <c r="M2" s="287"/>
      <c r="N2" s="287"/>
      <c r="O2" s="287"/>
      <c r="P2" s="287"/>
      <c r="Q2" s="287"/>
      <c r="R2" s="288" t="s">
        <v>0</v>
      </c>
      <c r="S2" s="289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29"/>
      <c r="AF2" s="29"/>
      <c r="AG2" s="29"/>
      <c r="AH2" s="29"/>
      <c r="AI2" s="29"/>
      <c r="AJ2" s="29"/>
      <c r="AK2" s="29"/>
      <c r="AL2" s="29"/>
      <c r="AM2" s="29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2" ht="7.5" customHeight="1" x14ac:dyDescent="0.4"/>
    <row r="4" spans="1:52" ht="19.5" customHeight="1" x14ac:dyDescent="0.4">
      <c r="A4" s="330" t="s">
        <v>66</v>
      </c>
      <c r="B4" s="330"/>
      <c r="C4" s="330"/>
      <c r="D4" s="330"/>
      <c r="E4" s="330"/>
      <c r="F4" s="330"/>
      <c r="G4" s="330"/>
      <c r="H4" s="330"/>
      <c r="I4" s="330"/>
      <c r="J4" s="330"/>
      <c r="K4" s="299">
        <f>W38</f>
        <v>0</v>
      </c>
      <c r="L4" s="300"/>
      <c r="M4" s="300"/>
      <c r="N4" s="300"/>
      <c r="O4" s="300"/>
      <c r="P4" s="300"/>
      <c r="Q4" s="300"/>
      <c r="R4" s="300"/>
      <c r="S4" s="301"/>
      <c r="T4" s="22" t="s">
        <v>65</v>
      </c>
      <c r="W4" s="294" t="s">
        <v>69</v>
      </c>
      <c r="X4" s="295"/>
      <c r="Y4" s="296"/>
      <c r="Z4" s="33"/>
      <c r="AA4" s="33"/>
      <c r="AB4" s="371" t="s">
        <v>7</v>
      </c>
      <c r="AC4" s="371"/>
      <c r="AD4" s="294" t="s">
        <v>70</v>
      </c>
      <c r="AE4" s="298"/>
      <c r="AF4" s="298"/>
      <c r="AG4" s="298"/>
      <c r="AH4" s="298"/>
      <c r="AI4" s="140"/>
      <c r="AJ4" s="294" t="str">
        <f>+'記入欄（精査・代払い）'!D10</f>
        <v/>
      </c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140"/>
    </row>
    <row r="5" spans="1:52" ht="19.5" customHeight="1" x14ac:dyDescent="0.4">
      <c r="A5" s="330" t="s">
        <v>67</v>
      </c>
      <c r="B5" s="330"/>
      <c r="C5" s="330"/>
      <c r="D5" s="330"/>
      <c r="E5" s="330"/>
      <c r="F5" s="330"/>
      <c r="G5" s="330"/>
      <c r="H5" s="330"/>
      <c r="I5" s="330"/>
      <c r="J5" s="330"/>
      <c r="K5" s="299"/>
      <c r="L5" s="300"/>
      <c r="M5" s="300"/>
      <c r="N5" s="300"/>
      <c r="O5" s="300"/>
      <c r="P5" s="300"/>
      <c r="Q5" s="300"/>
      <c r="R5" s="300"/>
      <c r="S5" s="301"/>
      <c r="T5" s="22" t="s">
        <v>65</v>
      </c>
      <c r="W5" s="297"/>
      <c r="X5" s="295"/>
      <c r="Y5" s="296"/>
      <c r="Z5" s="29"/>
      <c r="AA5" s="29"/>
      <c r="AB5" s="371"/>
      <c r="AC5" s="371"/>
      <c r="AD5" s="294" t="s">
        <v>8</v>
      </c>
      <c r="AE5" s="298"/>
      <c r="AF5" s="298"/>
      <c r="AG5" s="298"/>
      <c r="AH5" s="298"/>
      <c r="AI5" s="140"/>
      <c r="AJ5" s="347" t="str">
        <f>+'記入欄（精査・代払い）'!D11</f>
        <v/>
      </c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9"/>
    </row>
    <row r="6" spans="1:52" ht="19.5" customHeight="1" thickBot="1" x14ac:dyDescent="0.45">
      <c r="A6" s="337" t="s">
        <v>164</v>
      </c>
      <c r="B6" s="337"/>
      <c r="C6" s="337"/>
      <c r="D6" s="337"/>
      <c r="E6" s="337"/>
      <c r="F6" s="337"/>
      <c r="G6" s="337"/>
      <c r="H6" s="337"/>
      <c r="I6" s="337"/>
      <c r="J6" s="337"/>
      <c r="K6" s="373" t="str">
        <f>AL17</f>
        <v/>
      </c>
      <c r="L6" s="374"/>
      <c r="M6" s="374"/>
      <c r="N6" s="374"/>
      <c r="O6" s="374"/>
      <c r="P6" s="374"/>
      <c r="Q6" s="374"/>
      <c r="R6" s="374"/>
      <c r="S6" s="375"/>
      <c r="T6" s="23" t="s">
        <v>65</v>
      </c>
      <c r="W6" s="297"/>
      <c r="X6" s="295"/>
      <c r="Y6" s="296"/>
      <c r="Z6" s="29"/>
      <c r="AA6" s="29"/>
      <c r="AB6" s="371"/>
      <c r="AC6" s="371"/>
      <c r="AD6" s="355" t="s">
        <v>9</v>
      </c>
      <c r="AE6" s="350"/>
      <c r="AF6" s="350"/>
      <c r="AG6" s="350"/>
      <c r="AH6" s="350"/>
      <c r="AI6" s="353"/>
      <c r="AJ6" s="443" t="str">
        <f>+'記入欄（精査・代払い）'!D12</f>
        <v/>
      </c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444"/>
      <c r="AW6" s="350" t="s">
        <v>72</v>
      </c>
      <c r="AX6" s="350"/>
      <c r="AY6" s="353"/>
    </row>
    <row r="7" spans="1:52" ht="11.25" customHeight="1" x14ac:dyDescent="0.4">
      <c r="A7" s="338" t="s">
        <v>68</v>
      </c>
      <c r="B7" s="339"/>
      <c r="C7" s="339"/>
      <c r="D7" s="339"/>
      <c r="E7" s="339"/>
      <c r="F7" s="339"/>
      <c r="G7" s="339"/>
      <c r="H7" s="339"/>
      <c r="I7" s="339"/>
      <c r="J7" s="339"/>
      <c r="K7" s="342">
        <f>AL18</f>
        <v>0</v>
      </c>
      <c r="L7" s="343"/>
      <c r="M7" s="343"/>
      <c r="N7" s="343"/>
      <c r="O7" s="343"/>
      <c r="P7" s="343"/>
      <c r="Q7" s="343"/>
      <c r="R7" s="343"/>
      <c r="S7" s="344"/>
      <c r="T7" s="331" t="s">
        <v>65</v>
      </c>
      <c r="AB7" s="371"/>
      <c r="AC7" s="371"/>
      <c r="AD7" s="351"/>
      <c r="AE7" s="289"/>
      <c r="AF7" s="289"/>
      <c r="AG7" s="289"/>
      <c r="AH7" s="289"/>
      <c r="AI7" s="354"/>
      <c r="AJ7" s="445"/>
      <c r="AK7" s="446"/>
      <c r="AL7" s="446"/>
      <c r="AM7" s="446"/>
      <c r="AN7" s="446"/>
      <c r="AO7" s="446"/>
      <c r="AP7" s="446"/>
      <c r="AQ7" s="446"/>
      <c r="AR7" s="446"/>
      <c r="AS7" s="446"/>
      <c r="AT7" s="446"/>
      <c r="AU7" s="446"/>
      <c r="AV7" s="446"/>
      <c r="AW7" s="289"/>
      <c r="AX7" s="289"/>
      <c r="AY7" s="354"/>
    </row>
    <row r="8" spans="1:52" ht="15" customHeight="1" thickBot="1" x14ac:dyDescent="0.45">
      <c r="A8" s="340"/>
      <c r="B8" s="341"/>
      <c r="C8" s="341"/>
      <c r="D8" s="341"/>
      <c r="E8" s="341"/>
      <c r="F8" s="341"/>
      <c r="G8" s="341"/>
      <c r="H8" s="341"/>
      <c r="I8" s="341"/>
      <c r="J8" s="341"/>
      <c r="K8" s="345"/>
      <c r="L8" s="345"/>
      <c r="M8" s="345"/>
      <c r="N8" s="345"/>
      <c r="O8" s="345"/>
      <c r="P8" s="345"/>
      <c r="Q8" s="345"/>
      <c r="R8" s="345"/>
      <c r="S8" s="346"/>
      <c r="T8" s="332"/>
      <c r="AB8" s="371"/>
      <c r="AC8" s="371"/>
      <c r="AD8" s="372" t="s">
        <v>71</v>
      </c>
      <c r="AE8" s="298"/>
      <c r="AF8" s="298"/>
      <c r="AG8" s="298"/>
      <c r="AH8" s="298"/>
      <c r="AI8" s="140"/>
      <c r="AJ8" s="294" t="str">
        <f>+'記入欄（精査・代払い）'!D13</f>
        <v/>
      </c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140"/>
    </row>
    <row r="9" spans="1:52" ht="7.5" customHeight="1" x14ac:dyDescent="0.4">
      <c r="AD9" s="34"/>
      <c r="AE9" s="34"/>
      <c r="AF9" s="33"/>
      <c r="AG9" s="33"/>
      <c r="AH9" s="33"/>
      <c r="AI9" s="33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spans="1:52" ht="17.25" customHeight="1" x14ac:dyDescent="0.4">
      <c r="A10" s="291" t="s">
        <v>15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 t="s">
        <v>11</v>
      </c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 t="s">
        <v>12</v>
      </c>
      <c r="AE10" s="292"/>
      <c r="AF10" s="292"/>
      <c r="AG10" s="292"/>
      <c r="AH10" s="291" t="s">
        <v>13</v>
      </c>
      <c r="AI10" s="292"/>
      <c r="AJ10" s="292"/>
      <c r="AK10" s="292"/>
      <c r="AL10" s="293" t="s">
        <v>40</v>
      </c>
      <c r="AM10" s="293"/>
      <c r="AN10" s="293"/>
      <c r="AO10" s="293"/>
      <c r="AP10" s="293"/>
      <c r="AQ10" s="293"/>
      <c r="AR10" s="293"/>
      <c r="AS10" s="293"/>
      <c r="AT10" s="293"/>
      <c r="AU10" s="310" t="s">
        <v>14</v>
      </c>
      <c r="AV10" s="293"/>
      <c r="AW10" s="293"/>
      <c r="AX10" s="293"/>
      <c r="AY10" s="311"/>
    </row>
    <row r="11" spans="1:52" ht="16.5" customHeight="1" x14ac:dyDescent="0.4">
      <c r="A11" s="356" t="str">
        <f>'記入欄（精査・代払い）'!D22</f>
        <v/>
      </c>
      <c r="B11" s="357"/>
      <c r="C11" s="357"/>
      <c r="D11" s="357"/>
      <c r="E11" s="357"/>
      <c r="F11" s="358" t="str">
        <f>'記入欄（精査・代払い）'!F22</f>
        <v/>
      </c>
      <c r="G11" s="357"/>
      <c r="H11" s="357"/>
      <c r="I11" s="357"/>
      <c r="J11" s="357"/>
      <c r="K11" s="357"/>
      <c r="L11" s="358" t="str">
        <f>'記入欄（精査・代払い）'!G22</f>
        <v/>
      </c>
      <c r="M11" s="357"/>
      <c r="N11" s="357"/>
      <c r="O11" s="357"/>
      <c r="P11" s="376"/>
      <c r="Q11" s="336" t="str">
        <f>'記入欄（精査・代払い）'!D23</f>
        <v/>
      </c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06" t="s">
        <v>37</v>
      </c>
      <c r="AE11" s="307"/>
      <c r="AF11" s="307"/>
      <c r="AG11" s="307"/>
      <c r="AH11" s="306">
        <v>1</v>
      </c>
      <c r="AI11" s="307"/>
      <c r="AJ11" s="307"/>
      <c r="AK11" s="307"/>
      <c r="AL11" s="227">
        <f>'記入欄（精査・代払い）'!F39</f>
        <v>0</v>
      </c>
      <c r="AM11" s="228"/>
      <c r="AN11" s="228"/>
      <c r="AO11" s="228"/>
      <c r="AP11" s="228"/>
      <c r="AQ11" s="228"/>
      <c r="AR11" s="228"/>
      <c r="AS11" s="228"/>
      <c r="AT11" s="229"/>
      <c r="AU11" s="308"/>
      <c r="AV11" s="223"/>
      <c r="AW11" s="223"/>
      <c r="AX11" s="223"/>
      <c r="AY11" s="309"/>
    </row>
    <row r="12" spans="1:52" ht="16.5" customHeight="1" x14ac:dyDescent="0.4">
      <c r="A12" s="333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3"/>
      <c r="AE12" s="352"/>
      <c r="AF12" s="352"/>
      <c r="AG12" s="352"/>
      <c r="AH12" s="333"/>
      <c r="AI12" s="352"/>
      <c r="AJ12" s="352"/>
      <c r="AK12" s="352"/>
      <c r="AL12" s="230"/>
      <c r="AM12" s="231"/>
      <c r="AN12" s="231"/>
      <c r="AO12" s="231"/>
      <c r="AP12" s="231"/>
      <c r="AQ12" s="231"/>
      <c r="AR12" s="231"/>
      <c r="AS12" s="231"/>
      <c r="AT12" s="232"/>
      <c r="AU12" s="233"/>
      <c r="AV12" s="234"/>
      <c r="AW12" s="234"/>
      <c r="AX12" s="234"/>
      <c r="AY12" s="235"/>
    </row>
    <row r="13" spans="1:52" ht="16.5" customHeight="1" x14ac:dyDescent="0.4">
      <c r="A13" s="333" t="s">
        <v>39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85" t="s">
        <v>37</v>
      </c>
      <c r="AE13" s="386"/>
      <c r="AF13" s="386"/>
      <c r="AG13" s="386"/>
      <c r="AH13" s="385">
        <v>1</v>
      </c>
      <c r="AI13" s="386"/>
      <c r="AJ13" s="386"/>
      <c r="AK13" s="386"/>
      <c r="AL13" s="230">
        <f>W38</f>
        <v>0</v>
      </c>
      <c r="AM13" s="231"/>
      <c r="AN13" s="231"/>
      <c r="AO13" s="231"/>
      <c r="AP13" s="231"/>
      <c r="AQ13" s="231"/>
      <c r="AR13" s="231"/>
      <c r="AS13" s="231"/>
      <c r="AT13" s="232"/>
      <c r="AU13" s="233"/>
      <c r="AV13" s="234"/>
      <c r="AW13" s="234"/>
      <c r="AX13" s="234"/>
      <c r="AY13" s="235"/>
    </row>
    <row r="14" spans="1:52" ht="17.25" customHeight="1" x14ac:dyDescent="0.4">
      <c r="A14" s="310" t="s">
        <v>165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362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4"/>
      <c r="AD14" s="291"/>
      <c r="AE14" s="292"/>
      <c r="AF14" s="292"/>
      <c r="AG14" s="292"/>
      <c r="AH14" s="291"/>
      <c r="AI14" s="292"/>
      <c r="AJ14" s="292"/>
      <c r="AK14" s="292"/>
      <c r="AL14" s="224">
        <f>SUM(AL11:AT13)</f>
        <v>0</v>
      </c>
      <c r="AM14" s="225"/>
      <c r="AN14" s="225"/>
      <c r="AO14" s="225"/>
      <c r="AP14" s="225"/>
      <c r="AQ14" s="225"/>
      <c r="AR14" s="225"/>
      <c r="AS14" s="225"/>
      <c r="AT14" s="226"/>
      <c r="AU14" s="243"/>
      <c r="AV14" s="244"/>
      <c r="AW14" s="244"/>
      <c r="AX14" s="244"/>
      <c r="AY14" s="245"/>
    </row>
    <row r="15" spans="1:52" ht="16.5" customHeight="1" x14ac:dyDescent="0.4">
      <c r="A15" s="387" t="s">
        <v>16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388" t="s">
        <v>91</v>
      </c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90"/>
      <c r="AD15" s="333" t="s">
        <v>37</v>
      </c>
      <c r="AE15" s="352"/>
      <c r="AF15" s="352"/>
      <c r="AG15" s="352"/>
      <c r="AH15" s="333">
        <v>1</v>
      </c>
      <c r="AI15" s="352"/>
      <c r="AJ15" s="352"/>
      <c r="AK15" s="352"/>
      <c r="AL15" s="368" t="str">
        <f>IF('記入欄（精査・代払い）'!L22="","",'記入欄（精査・代払い）'!L22)</f>
        <v/>
      </c>
      <c r="AM15" s="369"/>
      <c r="AN15" s="369"/>
      <c r="AO15" s="369"/>
      <c r="AP15" s="369"/>
      <c r="AQ15" s="369"/>
      <c r="AR15" s="369"/>
      <c r="AS15" s="369"/>
      <c r="AT15" s="370"/>
      <c r="AU15" s="365" t="s">
        <v>168</v>
      </c>
      <c r="AV15" s="366"/>
      <c r="AW15" s="366"/>
      <c r="AX15" s="366"/>
      <c r="AY15" s="367"/>
    </row>
    <row r="16" spans="1:52" ht="16.5" customHeight="1" x14ac:dyDescent="0.4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393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5"/>
      <c r="AD16" s="359"/>
      <c r="AE16" s="360"/>
      <c r="AF16" s="360"/>
      <c r="AG16" s="361"/>
      <c r="AH16" s="359"/>
      <c r="AI16" s="360"/>
      <c r="AJ16" s="360"/>
      <c r="AK16" s="361"/>
      <c r="AL16" s="230"/>
      <c r="AM16" s="231"/>
      <c r="AN16" s="231"/>
      <c r="AO16" s="231"/>
      <c r="AP16" s="231"/>
      <c r="AQ16" s="231"/>
      <c r="AR16" s="231"/>
      <c r="AS16" s="231"/>
      <c r="AT16" s="232"/>
      <c r="AU16" s="233"/>
      <c r="AV16" s="234"/>
      <c r="AW16" s="234"/>
      <c r="AX16" s="234"/>
      <c r="AY16" s="235"/>
    </row>
    <row r="17" spans="1:52" ht="17.25" customHeight="1" x14ac:dyDescent="0.4">
      <c r="A17" s="310" t="s">
        <v>166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362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4"/>
      <c r="AD17" s="291"/>
      <c r="AE17" s="292"/>
      <c r="AF17" s="292"/>
      <c r="AG17" s="292"/>
      <c r="AH17" s="291"/>
      <c r="AI17" s="292"/>
      <c r="AJ17" s="292"/>
      <c r="AK17" s="292"/>
      <c r="AL17" s="224" t="str">
        <f>AL15</f>
        <v/>
      </c>
      <c r="AM17" s="225"/>
      <c r="AN17" s="225"/>
      <c r="AO17" s="225"/>
      <c r="AP17" s="225"/>
      <c r="AQ17" s="225"/>
      <c r="AR17" s="225"/>
      <c r="AS17" s="225"/>
      <c r="AT17" s="226"/>
      <c r="AU17" s="243"/>
      <c r="AV17" s="244"/>
      <c r="AW17" s="244"/>
      <c r="AX17" s="244"/>
      <c r="AY17" s="245"/>
    </row>
    <row r="18" spans="1:52" ht="17.25" customHeight="1" x14ac:dyDescent="0.4">
      <c r="A18" s="320" t="s">
        <v>167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3"/>
      <c r="AD18" s="291"/>
      <c r="AE18" s="292"/>
      <c r="AF18" s="292"/>
      <c r="AG18" s="292"/>
      <c r="AH18" s="291"/>
      <c r="AI18" s="292"/>
      <c r="AJ18" s="292"/>
      <c r="AK18" s="292"/>
      <c r="AL18" s="224">
        <f>SUM(AL14:AT16)</f>
        <v>0</v>
      </c>
      <c r="AM18" s="225"/>
      <c r="AN18" s="225"/>
      <c r="AO18" s="225"/>
      <c r="AP18" s="225"/>
      <c r="AQ18" s="225"/>
      <c r="AR18" s="225"/>
      <c r="AS18" s="225"/>
      <c r="AT18" s="226"/>
      <c r="AU18" s="243"/>
      <c r="AV18" s="244"/>
      <c r="AW18" s="244"/>
      <c r="AX18" s="244"/>
      <c r="AY18" s="245"/>
    </row>
    <row r="19" spans="1:52" ht="15" customHeight="1" x14ac:dyDescent="0.4">
      <c r="A19" s="319" t="s">
        <v>17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46"/>
      <c r="AE19" s="223"/>
      <c r="AF19" s="223"/>
      <c r="AG19" s="223"/>
      <c r="AH19" s="246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</row>
    <row r="20" spans="1:52" ht="12" customHeight="1" x14ac:dyDescent="0.4">
      <c r="A20" s="241" t="s">
        <v>18</v>
      </c>
      <c r="B20" s="396"/>
      <c r="C20" s="396"/>
      <c r="D20" s="396"/>
      <c r="E20" s="239" t="str">
        <f>'記入欄（精査・代払い）'!F16</f>
        <v/>
      </c>
      <c r="F20" s="240"/>
      <c r="G20" s="240"/>
      <c r="H20" s="240"/>
      <c r="I20" s="240"/>
      <c r="J20" s="240"/>
      <c r="K20" s="240"/>
      <c r="L20" s="240" t="str">
        <f>'記入欄（精査・代払い）'!F17</f>
        <v/>
      </c>
      <c r="M20" s="240"/>
      <c r="N20" s="240"/>
      <c r="O20" s="240"/>
      <c r="P20" s="240"/>
      <c r="Q20" s="240"/>
      <c r="R20" s="240"/>
      <c r="S20" s="312" t="s">
        <v>22</v>
      </c>
      <c r="T20" s="313"/>
      <c r="U20" s="313"/>
      <c r="V20" s="313"/>
      <c r="W20" s="315" t="str">
        <f>'記入欄（精査・代払い）'!C19</f>
        <v/>
      </c>
      <c r="X20" s="315"/>
      <c r="Y20" s="316"/>
      <c r="Z20" s="312" t="s">
        <v>23</v>
      </c>
      <c r="AA20" s="242"/>
      <c r="AB20" s="242" t="str">
        <f>'記入欄（精査・代払い）'!F19</f>
        <v/>
      </c>
      <c r="AC20" s="242"/>
      <c r="AD20" s="242"/>
      <c r="AE20" s="242"/>
      <c r="AF20" s="242"/>
      <c r="AG20" s="242"/>
      <c r="AH20" s="242"/>
      <c r="AI20" s="242"/>
      <c r="AJ20" s="242"/>
      <c r="AK20" s="242"/>
      <c r="AL20" s="241" t="s">
        <v>24</v>
      </c>
      <c r="AM20" s="242"/>
      <c r="AN20" s="242"/>
      <c r="AO20" s="239" t="str">
        <f>'記入欄（精査・代払い）'!F18</f>
        <v/>
      </c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</row>
    <row r="21" spans="1:52" ht="24" customHeight="1" x14ac:dyDescent="0.25">
      <c r="A21" s="236" t="s">
        <v>19</v>
      </c>
      <c r="B21" s="236"/>
      <c r="C21" s="236"/>
      <c r="D21" s="236"/>
      <c r="E21" s="328" t="str">
        <f>'記入欄（精査・代払い）'!$C$16</f>
        <v/>
      </c>
      <c r="F21" s="329"/>
      <c r="G21" s="329"/>
      <c r="H21" s="329"/>
      <c r="I21" s="329"/>
      <c r="J21" s="326" t="s">
        <v>20</v>
      </c>
      <c r="K21" s="327"/>
      <c r="L21" s="324" t="str">
        <f>'記入欄（精査・代払い）'!C17</f>
        <v/>
      </c>
      <c r="M21" s="325"/>
      <c r="N21" s="325"/>
      <c r="O21" s="325"/>
      <c r="P21" s="325"/>
      <c r="Q21" s="326" t="s">
        <v>21</v>
      </c>
      <c r="R21" s="327"/>
      <c r="S21" s="314"/>
      <c r="T21" s="314"/>
      <c r="U21" s="314"/>
      <c r="V21" s="314"/>
      <c r="W21" s="317"/>
      <c r="X21" s="317"/>
      <c r="Y21" s="318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8" t="s">
        <v>25</v>
      </c>
      <c r="AM21" s="237"/>
      <c r="AN21" s="237"/>
      <c r="AO21" s="236" t="str">
        <f>'記入欄（精査・代払い）'!C18</f>
        <v/>
      </c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</row>
    <row r="22" spans="1:52" ht="7.5" customHeight="1" thickBot="1" x14ac:dyDescent="0.45">
      <c r="A22" s="1"/>
      <c r="B22" s="1"/>
      <c r="C22" s="26"/>
      <c r="D22" s="1"/>
      <c r="E22" s="1"/>
      <c r="F22" s="26"/>
      <c r="G22" s="1"/>
      <c r="H22" s="1"/>
      <c r="I22" s="26"/>
      <c r="J22" s="1"/>
      <c r="K22" s="1"/>
      <c r="L22" s="26"/>
      <c r="M22" s="1"/>
      <c r="N22" s="1"/>
      <c r="O22" s="26"/>
      <c r="P22" s="1"/>
      <c r="Q22" s="1"/>
      <c r="R22" s="26"/>
      <c r="S22" s="1"/>
      <c r="T22" s="1"/>
      <c r="U22" s="26"/>
      <c r="V22" s="1"/>
      <c r="W22" s="1"/>
      <c r="X22" s="26"/>
      <c r="Y22" s="1"/>
      <c r="Z22" s="1"/>
      <c r="AA22" s="26"/>
      <c r="AB22" s="1"/>
      <c r="AC22" s="1"/>
      <c r="AD22" s="26"/>
      <c r="AE22" s="1"/>
      <c r="AF22" s="1"/>
      <c r="AG22" s="26"/>
      <c r="AH22" s="1"/>
      <c r="AI22" s="1"/>
      <c r="AJ22" s="26"/>
      <c r="AK22" s="1"/>
      <c r="AL22" s="1"/>
      <c r="AM22" s="26"/>
      <c r="AN22" s="1"/>
      <c r="AO22" s="1"/>
      <c r="AP22" s="26"/>
      <c r="AQ22" s="1"/>
      <c r="AR22" s="1"/>
      <c r="AS22" s="26"/>
      <c r="AT22" s="1"/>
      <c r="AU22" s="1"/>
      <c r="AV22" s="26"/>
      <c r="AW22" s="1"/>
      <c r="AX22" s="1"/>
      <c r="AY22" s="26"/>
      <c r="AZ22" s="35"/>
    </row>
    <row r="23" spans="1:52" ht="9.75" customHeight="1" x14ac:dyDescent="0.4">
      <c r="A23" s="392" t="s">
        <v>46</v>
      </c>
      <c r="B23" s="392"/>
      <c r="C23" s="392"/>
      <c r="D23" s="392"/>
      <c r="E23" s="392"/>
      <c r="F23" s="392"/>
      <c r="G23" s="392"/>
      <c r="H23" s="392"/>
      <c r="I23" s="392"/>
      <c r="J23" s="29"/>
      <c r="K23" s="29"/>
      <c r="L23" s="29"/>
      <c r="M23" s="29"/>
      <c r="N23" s="29"/>
      <c r="O23" s="29"/>
      <c r="P23" s="2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9"/>
      <c r="AK23" s="29"/>
      <c r="AL23" s="29"/>
      <c r="AM23" s="29"/>
      <c r="AN23" s="29"/>
      <c r="AO23" s="29"/>
      <c r="AP23" s="29"/>
      <c r="AQ23" s="29"/>
      <c r="AR23" s="29"/>
      <c r="AS23" s="26"/>
      <c r="AT23" s="26"/>
      <c r="AU23" s="26"/>
      <c r="AV23" s="26"/>
      <c r="AW23" s="26"/>
      <c r="AX23" s="26"/>
      <c r="AY23" s="26"/>
      <c r="AZ23" s="29"/>
    </row>
    <row r="24" spans="1:52" ht="6.75" customHeight="1" thickBot="1" x14ac:dyDescent="0.45">
      <c r="A24" s="392"/>
      <c r="B24" s="392"/>
      <c r="C24" s="392"/>
      <c r="D24" s="392"/>
      <c r="E24" s="392"/>
      <c r="F24" s="392"/>
      <c r="G24" s="392"/>
      <c r="H24" s="392"/>
      <c r="I24" s="39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6"/>
      <c r="V24" s="26"/>
      <c r="W24" s="26"/>
      <c r="X24" s="26"/>
      <c r="Y24" s="26"/>
      <c r="Z24" s="26"/>
      <c r="AA24" s="26"/>
      <c r="AB24" s="26"/>
      <c r="AC24" s="26"/>
      <c r="AD24" s="25"/>
      <c r="AE24" s="26"/>
      <c r="AF24" s="26"/>
      <c r="AG24" s="26"/>
      <c r="AH24" s="25"/>
      <c r="AI24" s="26"/>
      <c r="AJ24" s="29"/>
      <c r="AK24" s="29"/>
      <c r="AL24" s="29"/>
      <c r="AM24" s="29"/>
      <c r="AN24" s="29"/>
      <c r="AO24" s="29"/>
      <c r="AP24" s="29"/>
      <c r="AQ24" s="29"/>
      <c r="AR24" s="29"/>
      <c r="AZ24" s="29"/>
    </row>
    <row r="25" spans="1:52" ht="13.5" customHeight="1" x14ac:dyDescent="0.4">
      <c r="A25" s="254" t="s">
        <v>26</v>
      </c>
      <c r="B25" s="255"/>
      <c r="C25" s="267" t="s">
        <v>35</v>
      </c>
      <c r="D25" s="268"/>
      <c r="E25" s="268"/>
      <c r="F25" s="268"/>
      <c r="G25" s="268"/>
      <c r="H25" s="268"/>
      <c r="I25" s="268"/>
      <c r="J25" s="268"/>
      <c r="K25" s="269" t="s">
        <v>14</v>
      </c>
      <c r="L25" s="270"/>
      <c r="M25" s="270"/>
      <c r="N25" s="270"/>
      <c r="O25" s="270"/>
      <c r="P25" s="132"/>
      <c r="Q25" s="384" t="s">
        <v>64</v>
      </c>
      <c r="R25" s="384"/>
      <c r="S25" s="384"/>
      <c r="T25" s="384"/>
      <c r="U25" s="384"/>
      <c r="V25" s="267"/>
      <c r="W25" s="280" t="s">
        <v>74</v>
      </c>
      <c r="X25" s="281"/>
      <c r="Y25" s="281"/>
      <c r="Z25" s="281"/>
      <c r="AA25" s="282"/>
      <c r="AB25" s="260" t="s">
        <v>73</v>
      </c>
      <c r="AC25" s="260"/>
      <c r="AD25" s="260"/>
      <c r="AE25" s="260"/>
      <c r="AF25" s="260"/>
      <c r="AG25" s="261"/>
      <c r="AH25" s="25"/>
      <c r="AI25" s="26"/>
      <c r="AJ25" s="49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9"/>
    </row>
    <row r="26" spans="1:52" ht="13.5" customHeight="1" x14ac:dyDescent="0.4">
      <c r="A26" s="256"/>
      <c r="B26" s="257"/>
      <c r="C26" s="356" t="str">
        <f>+'記入欄（精査・代払い）'!B27</f>
        <v/>
      </c>
      <c r="D26" s="391"/>
      <c r="E26" s="391"/>
      <c r="F26" s="391"/>
      <c r="G26" s="358" t="str">
        <f>+'記入欄（精査・代払い）'!C27</f>
        <v/>
      </c>
      <c r="H26" s="358"/>
      <c r="I26" s="358"/>
      <c r="J26" s="382"/>
      <c r="K26" s="397"/>
      <c r="L26" s="357"/>
      <c r="M26" s="357"/>
      <c r="N26" s="357"/>
      <c r="O26" s="357"/>
      <c r="P26" s="376"/>
      <c r="Q26" s="248" t="str">
        <f>'記入欄（精査・代払い）'!F27</f>
        <v/>
      </c>
      <c r="R26" s="380"/>
      <c r="S26" s="380"/>
      <c r="T26" s="380"/>
      <c r="U26" s="380"/>
      <c r="V26" s="381"/>
      <c r="W26" s="247" t="str">
        <f>'記入欄（精査・代払い）'!G27</f>
        <v/>
      </c>
      <c r="X26" s="248"/>
      <c r="Y26" s="248"/>
      <c r="Z26" s="248"/>
      <c r="AA26" s="249"/>
      <c r="AB26" s="377" t="str">
        <f>'記入欄（精査・代払い）'!I27</f>
        <v/>
      </c>
      <c r="AC26" s="378"/>
      <c r="AD26" s="378"/>
      <c r="AE26" s="378"/>
      <c r="AF26" s="378"/>
      <c r="AG26" s="379"/>
      <c r="AH26" s="25"/>
      <c r="AI26" s="26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9"/>
    </row>
    <row r="27" spans="1:52" ht="13.5" customHeight="1" x14ac:dyDescent="0.4">
      <c r="A27" s="256"/>
      <c r="B27" s="257"/>
      <c r="C27" s="359" t="str">
        <f>+'記入欄（精査・代払い）'!B28</f>
        <v/>
      </c>
      <c r="D27" s="383"/>
      <c r="E27" s="383"/>
      <c r="F27" s="383"/>
      <c r="G27" s="360" t="str">
        <f>+'記入欄（精査・代払い）'!C28</f>
        <v/>
      </c>
      <c r="H27" s="360"/>
      <c r="I27" s="360"/>
      <c r="J27" s="361"/>
      <c r="K27" s="398"/>
      <c r="L27" s="399"/>
      <c r="M27" s="399"/>
      <c r="N27" s="399"/>
      <c r="O27" s="399"/>
      <c r="P27" s="400"/>
      <c r="Q27" s="215" t="str">
        <f>'記入欄（精査・代払い）'!F28</f>
        <v/>
      </c>
      <c r="R27" s="216"/>
      <c r="S27" s="216"/>
      <c r="T27" s="216"/>
      <c r="U27" s="216"/>
      <c r="V27" s="217"/>
      <c r="W27" s="218" t="str">
        <f>'記入欄（精査・代払い）'!G28</f>
        <v/>
      </c>
      <c r="X27" s="215"/>
      <c r="Y27" s="215"/>
      <c r="Z27" s="215"/>
      <c r="AA27" s="219"/>
      <c r="AB27" s="220" t="str">
        <f>'記入欄（精査・代払い）'!I28</f>
        <v/>
      </c>
      <c r="AC27" s="221"/>
      <c r="AD27" s="221"/>
      <c r="AE27" s="221"/>
      <c r="AF27" s="221"/>
      <c r="AG27" s="222"/>
      <c r="AH27" s="25"/>
      <c r="AI27" s="26"/>
      <c r="AJ27" s="112"/>
      <c r="AK27" s="26"/>
      <c r="AL27" s="26"/>
      <c r="AM27" s="26"/>
      <c r="AN27" s="26"/>
      <c r="AO27" s="26"/>
      <c r="AP27" s="26"/>
      <c r="AQ27" s="111"/>
      <c r="AR27" s="111"/>
      <c r="AS27" s="111"/>
      <c r="AT27" s="111"/>
      <c r="AU27" s="111"/>
      <c r="AV27" s="111"/>
      <c r="AW27" s="111"/>
      <c r="AX27" s="111"/>
      <c r="AY27" s="111"/>
      <c r="AZ27" s="29"/>
    </row>
    <row r="28" spans="1:52" ht="13.5" customHeight="1" x14ac:dyDescent="0.4">
      <c r="A28" s="256"/>
      <c r="B28" s="257"/>
      <c r="C28" s="359" t="str">
        <f>+'記入欄（精査・代払い）'!B29</f>
        <v/>
      </c>
      <c r="D28" s="383"/>
      <c r="E28" s="383"/>
      <c r="F28" s="383"/>
      <c r="G28" s="360" t="str">
        <f>+'記入欄（精査・代払い）'!C29</f>
        <v/>
      </c>
      <c r="H28" s="360"/>
      <c r="I28" s="360"/>
      <c r="J28" s="361"/>
      <c r="K28" s="398"/>
      <c r="L28" s="399"/>
      <c r="M28" s="399"/>
      <c r="N28" s="399"/>
      <c r="O28" s="399"/>
      <c r="P28" s="400"/>
      <c r="Q28" s="215" t="str">
        <f>'記入欄（精査・代払い）'!F29</f>
        <v/>
      </c>
      <c r="R28" s="216"/>
      <c r="S28" s="216"/>
      <c r="T28" s="216"/>
      <c r="U28" s="216"/>
      <c r="V28" s="217"/>
      <c r="W28" s="218" t="str">
        <f>'記入欄（精査・代払い）'!G29</f>
        <v/>
      </c>
      <c r="X28" s="215"/>
      <c r="Y28" s="215"/>
      <c r="Z28" s="215"/>
      <c r="AA28" s="219"/>
      <c r="AB28" s="220" t="str">
        <f>'記入欄（精査・代払い）'!I29</f>
        <v/>
      </c>
      <c r="AC28" s="221"/>
      <c r="AD28" s="221"/>
      <c r="AE28" s="221"/>
      <c r="AF28" s="221"/>
      <c r="AG28" s="222"/>
      <c r="AH28" s="25"/>
      <c r="AI28" s="26"/>
      <c r="AJ28" s="26"/>
      <c r="AK28" s="26"/>
      <c r="AL28" s="26"/>
      <c r="AM28" s="26"/>
      <c r="AN28" s="26"/>
      <c r="AO28" s="26"/>
      <c r="AP28" s="26"/>
      <c r="AQ28" s="111"/>
      <c r="AR28" s="111"/>
      <c r="AS28" s="111"/>
      <c r="AT28" s="111"/>
      <c r="AU28" s="111"/>
      <c r="AV28" s="111"/>
      <c r="AW28" s="111"/>
      <c r="AX28" s="111"/>
      <c r="AY28" s="111"/>
      <c r="AZ28" s="29"/>
    </row>
    <row r="29" spans="1:52" ht="13.5" customHeight="1" x14ac:dyDescent="0.4">
      <c r="A29" s="256"/>
      <c r="B29" s="257"/>
      <c r="C29" s="359" t="str">
        <f>+'記入欄（精査・代払い）'!B30</f>
        <v/>
      </c>
      <c r="D29" s="383"/>
      <c r="E29" s="383"/>
      <c r="F29" s="383"/>
      <c r="G29" s="360" t="str">
        <f>+'記入欄（精査・代払い）'!C30</f>
        <v/>
      </c>
      <c r="H29" s="360"/>
      <c r="I29" s="360"/>
      <c r="J29" s="361"/>
      <c r="K29" s="398"/>
      <c r="L29" s="399"/>
      <c r="M29" s="399"/>
      <c r="N29" s="399"/>
      <c r="O29" s="399"/>
      <c r="P29" s="400"/>
      <c r="Q29" s="215" t="str">
        <f>'記入欄（精査・代払い）'!F30</f>
        <v/>
      </c>
      <c r="R29" s="216"/>
      <c r="S29" s="216"/>
      <c r="T29" s="216"/>
      <c r="U29" s="216"/>
      <c r="V29" s="217"/>
      <c r="W29" s="218" t="str">
        <f>'記入欄（精査・代払い）'!G30</f>
        <v/>
      </c>
      <c r="X29" s="215"/>
      <c r="Y29" s="215"/>
      <c r="Z29" s="215"/>
      <c r="AA29" s="219"/>
      <c r="AB29" s="220" t="str">
        <f>'記入欄（精査・代払い）'!I30</f>
        <v/>
      </c>
      <c r="AC29" s="221"/>
      <c r="AD29" s="221"/>
      <c r="AE29" s="221"/>
      <c r="AF29" s="221"/>
      <c r="AG29" s="222"/>
      <c r="AH29" s="25"/>
      <c r="AI29" s="26"/>
      <c r="AZ29" s="29"/>
    </row>
    <row r="30" spans="1:52" ht="13.5" customHeight="1" x14ac:dyDescent="0.4">
      <c r="A30" s="256"/>
      <c r="B30" s="257"/>
      <c r="C30" s="359" t="str">
        <f>+'記入欄（精査・代払い）'!B31</f>
        <v/>
      </c>
      <c r="D30" s="383"/>
      <c r="E30" s="383"/>
      <c r="F30" s="383"/>
      <c r="G30" s="360" t="str">
        <f>+'記入欄（精査・代払い）'!C31</f>
        <v/>
      </c>
      <c r="H30" s="360"/>
      <c r="I30" s="360"/>
      <c r="J30" s="361"/>
      <c r="K30" s="398"/>
      <c r="L30" s="399"/>
      <c r="M30" s="399"/>
      <c r="N30" s="399"/>
      <c r="O30" s="399"/>
      <c r="P30" s="400"/>
      <c r="Q30" s="215" t="str">
        <f>'記入欄（精査・代払い）'!F31</f>
        <v/>
      </c>
      <c r="R30" s="216"/>
      <c r="S30" s="216"/>
      <c r="T30" s="216"/>
      <c r="U30" s="216"/>
      <c r="V30" s="217"/>
      <c r="W30" s="218" t="str">
        <f>'記入欄（精査・代払い）'!G31</f>
        <v/>
      </c>
      <c r="X30" s="215"/>
      <c r="Y30" s="215"/>
      <c r="Z30" s="215"/>
      <c r="AA30" s="219"/>
      <c r="AB30" s="220" t="str">
        <f>'記入欄（精査・代払い）'!I31</f>
        <v/>
      </c>
      <c r="AC30" s="221"/>
      <c r="AD30" s="221"/>
      <c r="AE30" s="221"/>
      <c r="AF30" s="221"/>
      <c r="AG30" s="222"/>
      <c r="AH30" s="25"/>
      <c r="AI30" s="26"/>
      <c r="AJ30" s="33"/>
      <c r="AK30" s="33"/>
      <c r="AL30" s="33"/>
      <c r="AM30" s="33"/>
      <c r="AN30" s="33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ht="13.5" customHeight="1" x14ac:dyDescent="0.4">
      <c r="A31" s="256"/>
      <c r="B31" s="257"/>
      <c r="C31" s="359" t="str">
        <f>+'記入欄（精査・代払い）'!B32</f>
        <v/>
      </c>
      <c r="D31" s="383"/>
      <c r="E31" s="383"/>
      <c r="F31" s="383"/>
      <c r="G31" s="360" t="str">
        <f>+'記入欄（精査・代払い）'!C32</f>
        <v/>
      </c>
      <c r="H31" s="360"/>
      <c r="I31" s="360"/>
      <c r="J31" s="361"/>
      <c r="K31" s="398"/>
      <c r="L31" s="399"/>
      <c r="M31" s="399"/>
      <c r="N31" s="399"/>
      <c r="O31" s="399"/>
      <c r="P31" s="400"/>
      <c r="Q31" s="215" t="str">
        <f>'記入欄（精査・代払い）'!F32</f>
        <v/>
      </c>
      <c r="R31" s="216"/>
      <c r="S31" s="216"/>
      <c r="T31" s="216"/>
      <c r="U31" s="216"/>
      <c r="V31" s="217"/>
      <c r="W31" s="218" t="str">
        <f>'記入欄（精査・代払い）'!G32</f>
        <v/>
      </c>
      <c r="X31" s="215"/>
      <c r="Y31" s="215"/>
      <c r="Z31" s="215"/>
      <c r="AA31" s="219"/>
      <c r="AB31" s="220" t="str">
        <f>'記入欄（精査・代払い）'!I32</f>
        <v/>
      </c>
      <c r="AC31" s="221"/>
      <c r="AD31" s="221"/>
      <c r="AE31" s="221"/>
      <c r="AF31" s="221"/>
      <c r="AG31" s="222"/>
      <c r="AH31" s="25"/>
      <c r="AI31" s="26"/>
      <c r="AJ31" s="25"/>
      <c r="AK31" s="33"/>
      <c r="AL31" s="33"/>
      <c r="AM31" s="33"/>
      <c r="AN31" s="33"/>
      <c r="AO31" s="29"/>
      <c r="AP31" s="29"/>
      <c r="AQ31" s="26"/>
      <c r="AR31" s="29"/>
      <c r="AS31" s="29"/>
      <c r="AT31" s="26"/>
      <c r="AU31" s="29"/>
      <c r="AV31" s="29"/>
      <c r="AW31" s="26"/>
      <c r="AX31" s="29"/>
      <c r="AY31" s="29"/>
      <c r="AZ31" s="29"/>
    </row>
    <row r="32" spans="1:52" ht="13.5" customHeight="1" x14ac:dyDescent="0.4">
      <c r="A32" s="256"/>
      <c r="B32" s="257"/>
      <c r="C32" s="359" t="str">
        <f>+'記入欄（精査・代払い）'!B33</f>
        <v/>
      </c>
      <c r="D32" s="383"/>
      <c r="E32" s="383"/>
      <c r="F32" s="383"/>
      <c r="G32" s="360" t="str">
        <f>+'記入欄（精査・代払い）'!C33</f>
        <v/>
      </c>
      <c r="H32" s="360"/>
      <c r="I32" s="360"/>
      <c r="J32" s="361"/>
      <c r="K32" s="398"/>
      <c r="L32" s="399"/>
      <c r="M32" s="399"/>
      <c r="N32" s="399"/>
      <c r="O32" s="399"/>
      <c r="P32" s="400"/>
      <c r="Q32" s="215" t="str">
        <f>'記入欄（精査・代払い）'!F33</f>
        <v/>
      </c>
      <c r="R32" s="216"/>
      <c r="S32" s="216"/>
      <c r="T32" s="216"/>
      <c r="U32" s="216"/>
      <c r="V32" s="217"/>
      <c r="W32" s="218" t="str">
        <f>'記入欄（精査・代払い）'!G33</f>
        <v/>
      </c>
      <c r="X32" s="215"/>
      <c r="Y32" s="215"/>
      <c r="Z32" s="215"/>
      <c r="AA32" s="219"/>
      <c r="AB32" s="220" t="str">
        <f>'記入欄（精査・代払い）'!I33</f>
        <v/>
      </c>
      <c r="AC32" s="221"/>
      <c r="AD32" s="221"/>
      <c r="AE32" s="221"/>
      <c r="AF32" s="221"/>
      <c r="AG32" s="222"/>
      <c r="AH32" s="25"/>
      <c r="AI32" s="26"/>
      <c r="AJ32" s="33"/>
      <c r="AK32" s="33"/>
      <c r="AL32" s="33"/>
      <c r="AM32" s="33"/>
      <c r="AN32" s="33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3.5" customHeight="1" x14ac:dyDescent="0.4">
      <c r="A33" s="256"/>
      <c r="B33" s="257"/>
      <c r="C33" s="359" t="str">
        <f>+'記入欄（精査・代払い）'!B34</f>
        <v/>
      </c>
      <c r="D33" s="383"/>
      <c r="E33" s="383"/>
      <c r="F33" s="383"/>
      <c r="G33" s="360" t="str">
        <f>+'記入欄（精査・代払い）'!C34</f>
        <v/>
      </c>
      <c r="H33" s="360"/>
      <c r="I33" s="360"/>
      <c r="J33" s="361"/>
      <c r="K33" s="398"/>
      <c r="L33" s="399"/>
      <c r="M33" s="399"/>
      <c r="N33" s="399"/>
      <c r="O33" s="399"/>
      <c r="P33" s="400"/>
      <c r="Q33" s="215" t="str">
        <f>'記入欄（精査・代払い）'!F34</f>
        <v/>
      </c>
      <c r="R33" s="216"/>
      <c r="S33" s="216"/>
      <c r="T33" s="216"/>
      <c r="U33" s="216"/>
      <c r="V33" s="217"/>
      <c r="W33" s="218" t="str">
        <f>'記入欄（精査・代払い）'!G34</f>
        <v/>
      </c>
      <c r="X33" s="215"/>
      <c r="Y33" s="215"/>
      <c r="Z33" s="215"/>
      <c r="AA33" s="219"/>
      <c r="AB33" s="220" t="str">
        <f>'記入欄（精査・代払い）'!I34</f>
        <v/>
      </c>
      <c r="AC33" s="221"/>
      <c r="AD33" s="221"/>
      <c r="AE33" s="221"/>
      <c r="AF33" s="221"/>
      <c r="AG33" s="222"/>
      <c r="AH33" s="25"/>
      <c r="AI33" s="26"/>
      <c r="AJ33" s="33"/>
      <c r="AK33" s="33"/>
      <c r="AL33" s="33"/>
      <c r="AM33" s="33"/>
      <c r="AN33" s="33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ht="13.5" customHeight="1" x14ac:dyDescent="0.4">
      <c r="A34" s="256"/>
      <c r="B34" s="257"/>
      <c r="C34" s="359" t="str">
        <f>+'記入欄（精査・代払い）'!B35</f>
        <v/>
      </c>
      <c r="D34" s="383"/>
      <c r="E34" s="383"/>
      <c r="F34" s="383"/>
      <c r="G34" s="360" t="str">
        <f>+'記入欄（精査・代払い）'!C35</f>
        <v/>
      </c>
      <c r="H34" s="360"/>
      <c r="I34" s="360"/>
      <c r="J34" s="361"/>
      <c r="K34" s="398"/>
      <c r="L34" s="399"/>
      <c r="M34" s="399"/>
      <c r="N34" s="399"/>
      <c r="O34" s="399"/>
      <c r="P34" s="400"/>
      <c r="Q34" s="215" t="str">
        <f>'記入欄（精査・代払い）'!F35</f>
        <v/>
      </c>
      <c r="R34" s="216"/>
      <c r="S34" s="216"/>
      <c r="T34" s="216"/>
      <c r="U34" s="216"/>
      <c r="V34" s="217"/>
      <c r="W34" s="218" t="str">
        <f>'記入欄（精査・代払い）'!G35</f>
        <v/>
      </c>
      <c r="X34" s="215"/>
      <c r="Y34" s="215"/>
      <c r="Z34" s="215"/>
      <c r="AA34" s="219"/>
      <c r="AB34" s="220" t="str">
        <f>'記入欄（精査・代払い）'!I35</f>
        <v/>
      </c>
      <c r="AC34" s="221"/>
      <c r="AD34" s="221"/>
      <c r="AE34" s="221"/>
      <c r="AF34" s="221"/>
      <c r="AG34" s="222"/>
      <c r="AH34" s="25"/>
      <c r="AI34" s="26"/>
      <c r="AJ34" s="25"/>
      <c r="AK34" s="33"/>
      <c r="AL34" s="33"/>
      <c r="AM34" s="33"/>
      <c r="AN34" s="33"/>
      <c r="AO34" s="29"/>
      <c r="AP34" s="29"/>
      <c r="AQ34" s="26"/>
      <c r="AR34" s="29"/>
      <c r="AS34" s="29"/>
      <c r="AT34" s="26"/>
      <c r="AU34" s="29"/>
      <c r="AV34" s="29"/>
      <c r="AW34" s="26"/>
      <c r="AX34" s="29"/>
      <c r="AY34" s="29"/>
      <c r="AZ34" s="29"/>
    </row>
    <row r="35" spans="1:52" ht="13.5" customHeight="1" x14ac:dyDescent="0.4">
      <c r="A35" s="256"/>
      <c r="B35" s="257"/>
      <c r="C35" s="359" t="str">
        <f>+'記入欄（精査・代払い）'!B36</f>
        <v/>
      </c>
      <c r="D35" s="383"/>
      <c r="E35" s="383"/>
      <c r="F35" s="383"/>
      <c r="G35" s="360" t="str">
        <f>+'記入欄（精査・代払い）'!C36</f>
        <v/>
      </c>
      <c r="H35" s="360"/>
      <c r="I35" s="360"/>
      <c r="J35" s="361"/>
      <c r="K35" s="398"/>
      <c r="L35" s="399"/>
      <c r="M35" s="399"/>
      <c r="N35" s="399"/>
      <c r="O35" s="399"/>
      <c r="P35" s="400"/>
      <c r="Q35" s="215" t="str">
        <f>'記入欄（精査・代払い）'!F36</f>
        <v/>
      </c>
      <c r="R35" s="216"/>
      <c r="S35" s="216"/>
      <c r="T35" s="216"/>
      <c r="U35" s="216"/>
      <c r="V35" s="217"/>
      <c r="W35" s="218" t="str">
        <f>'記入欄（精査・代払い）'!G36</f>
        <v/>
      </c>
      <c r="X35" s="215"/>
      <c r="Y35" s="215"/>
      <c r="Z35" s="215"/>
      <c r="AA35" s="219"/>
      <c r="AB35" s="220" t="str">
        <f>'記入欄（精査・代払い）'!I36</f>
        <v/>
      </c>
      <c r="AC35" s="221"/>
      <c r="AD35" s="221"/>
      <c r="AE35" s="221"/>
      <c r="AF35" s="221"/>
      <c r="AG35" s="222"/>
      <c r="AH35" s="25"/>
      <c r="AI35" s="26"/>
      <c r="AJ35" s="33"/>
      <c r="AK35" s="33"/>
      <c r="AL35" s="33"/>
      <c r="AM35" s="33"/>
      <c r="AN35" s="33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ht="13.5" customHeight="1" x14ac:dyDescent="0.4">
      <c r="A36" s="256"/>
      <c r="B36" s="257"/>
      <c r="C36" s="359" t="str">
        <f>+'記入欄（精査・代払い）'!B37</f>
        <v/>
      </c>
      <c r="D36" s="383"/>
      <c r="E36" s="383"/>
      <c r="F36" s="383"/>
      <c r="G36" s="360" t="str">
        <f>+'記入欄（精査・代払い）'!C37</f>
        <v/>
      </c>
      <c r="H36" s="360"/>
      <c r="I36" s="360"/>
      <c r="J36" s="361"/>
      <c r="K36" s="398"/>
      <c r="L36" s="399"/>
      <c r="M36" s="399"/>
      <c r="N36" s="399"/>
      <c r="O36" s="399"/>
      <c r="P36" s="400"/>
      <c r="Q36" s="215" t="str">
        <f>'記入欄（精査・代払い）'!F37</f>
        <v/>
      </c>
      <c r="R36" s="216"/>
      <c r="S36" s="216"/>
      <c r="T36" s="216"/>
      <c r="U36" s="216"/>
      <c r="V36" s="217"/>
      <c r="W36" s="218" t="str">
        <f>'記入欄（精査・代払い）'!G37</f>
        <v/>
      </c>
      <c r="X36" s="215"/>
      <c r="Y36" s="215"/>
      <c r="Z36" s="215"/>
      <c r="AA36" s="219"/>
      <c r="AB36" s="220" t="str">
        <f>'記入欄（精査・代払い）'!I37</f>
        <v/>
      </c>
      <c r="AC36" s="221"/>
      <c r="AD36" s="221"/>
      <c r="AE36" s="221"/>
      <c r="AF36" s="221"/>
      <c r="AG36" s="222"/>
      <c r="AH36" s="25"/>
      <c r="AI36" s="26"/>
      <c r="AJ36" s="26"/>
      <c r="AK36" s="26"/>
      <c r="AL36" s="26"/>
      <c r="AM36" s="26"/>
      <c r="AZ36" s="29"/>
    </row>
    <row r="37" spans="1:52" ht="13.5" customHeight="1" thickBot="1" x14ac:dyDescent="0.45">
      <c r="A37" s="256"/>
      <c r="B37" s="257"/>
      <c r="C37" s="250" t="str">
        <f>+'記入欄（精査・代払い）'!B38</f>
        <v/>
      </c>
      <c r="D37" s="251"/>
      <c r="E37" s="251"/>
      <c r="F37" s="251"/>
      <c r="G37" s="252" t="str">
        <f>+'記入欄（精査・代払い）'!C38</f>
        <v/>
      </c>
      <c r="H37" s="252"/>
      <c r="I37" s="252"/>
      <c r="J37" s="253"/>
      <c r="K37" s="401"/>
      <c r="L37" s="402"/>
      <c r="M37" s="402"/>
      <c r="N37" s="402"/>
      <c r="O37" s="402"/>
      <c r="P37" s="403"/>
      <c r="Q37" s="212" t="str">
        <f>'記入欄（精査・代払い）'!F38</f>
        <v/>
      </c>
      <c r="R37" s="213"/>
      <c r="S37" s="213"/>
      <c r="T37" s="213"/>
      <c r="U37" s="213"/>
      <c r="V37" s="214"/>
      <c r="W37" s="283" t="str">
        <f>'記入欄（精査・代払い）'!G38</f>
        <v/>
      </c>
      <c r="X37" s="212"/>
      <c r="Y37" s="212"/>
      <c r="Z37" s="212"/>
      <c r="AA37" s="284"/>
      <c r="AB37" s="271" t="str">
        <f>'記入欄（精査・代払い）'!I38</f>
        <v/>
      </c>
      <c r="AC37" s="272"/>
      <c r="AD37" s="272"/>
      <c r="AE37" s="272"/>
      <c r="AF37" s="272"/>
      <c r="AG37" s="273"/>
      <c r="AH37" s="25"/>
      <c r="AI37" s="26"/>
      <c r="AJ37" s="26"/>
      <c r="AK37" s="26"/>
      <c r="AL37" s="26"/>
      <c r="AM37" s="26"/>
      <c r="AZ37" s="29"/>
    </row>
    <row r="38" spans="1:52" ht="13.5" customHeight="1" thickTop="1" x14ac:dyDescent="0.4">
      <c r="A38" s="258"/>
      <c r="B38" s="259"/>
      <c r="C38" s="277" t="s">
        <v>41</v>
      </c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9"/>
      <c r="Q38" s="263">
        <f>SUM(Q26:V37)</f>
        <v>0</v>
      </c>
      <c r="R38" s="265"/>
      <c r="S38" s="265"/>
      <c r="T38" s="265"/>
      <c r="U38" s="265"/>
      <c r="V38" s="266"/>
      <c r="W38" s="262">
        <f>SUM(W26:AA37)</f>
        <v>0</v>
      </c>
      <c r="X38" s="263"/>
      <c r="Y38" s="263"/>
      <c r="Z38" s="263"/>
      <c r="AA38" s="264"/>
      <c r="AB38" s="274">
        <f>+'記入欄（精査・代払い）'!I39</f>
        <v>0</v>
      </c>
      <c r="AC38" s="275"/>
      <c r="AD38" s="275"/>
      <c r="AE38" s="275"/>
      <c r="AF38" s="275"/>
      <c r="AG38" s="276"/>
      <c r="AH38" s="25"/>
      <c r="AI38" s="26"/>
      <c r="AJ38" s="26"/>
      <c r="AK38" s="26"/>
      <c r="AL38" s="26"/>
      <c r="AM38" s="26"/>
      <c r="AZ38" s="29"/>
    </row>
    <row r="39" spans="1:52" ht="2.25" customHeight="1" x14ac:dyDescent="0.4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46"/>
      <c r="AE39" s="223"/>
      <c r="AF39" s="223"/>
      <c r="AG39" s="223"/>
      <c r="AH39" s="246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</row>
    <row r="40" spans="1:52" ht="25.5" customHeight="1" x14ac:dyDescent="0.4"/>
    <row r="41" spans="1:52" ht="25.5" customHeight="1" x14ac:dyDescent="0.4"/>
    <row r="42" spans="1:52" ht="25.5" customHeight="1" x14ac:dyDescent="0.4"/>
  </sheetData>
  <sheetProtection algorithmName="SHA-512" hashValue="UztmSoMrh354w4ldHUalGvcehtuzEU7A4A3T+fP3oXqMPRyZlydXUXHxQXLBAekMpc0NYrC4SAprezSFyJ2oBg==" saltValue="ch7Ez/s1wUFXMRcnmrVgpw==" spinCount="100000" sheet="1" objects="1" scenarios="1" selectLockedCells="1"/>
  <mergeCells count="198">
    <mergeCell ref="K34:P34"/>
    <mergeCell ref="K35:P35"/>
    <mergeCell ref="K36:P36"/>
    <mergeCell ref="K37:P37"/>
    <mergeCell ref="C35:F35"/>
    <mergeCell ref="G35:J35"/>
    <mergeCell ref="C34:F34"/>
    <mergeCell ref="G34:J34"/>
    <mergeCell ref="C36:F36"/>
    <mergeCell ref="G36:J36"/>
    <mergeCell ref="G33:J33"/>
    <mergeCell ref="C32:F32"/>
    <mergeCell ref="G32:J32"/>
    <mergeCell ref="C33:F33"/>
    <mergeCell ref="K26:P26"/>
    <mergeCell ref="K27:P27"/>
    <mergeCell ref="K28:P28"/>
    <mergeCell ref="K29:P29"/>
    <mergeCell ref="K30:P30"/>
    <mergeCell ref="K31:P31"/>
    <mergeCell ref="K32:P32"/>
    <mergeCell ref="K33:P33"/>
    <mergeCell ref="A12:P12"/>
    <mergeCell ref="Q17:AC17"/>
    <mergeCell ref="A15:P15"/>
    <mergeCell ref="Q15:AC15"/>
    <mergeCell ref="AD15:AG15"/>
    <mergeCell ref="AD13:AG13"/>
    <mergeCell ref="AD14:AG14"/>
    <mergeCell ref="C26:F26"/>
    <mergeCell ref="A23:I24"/>
    <mergeCell ref="Q16:AC16"/>
    <mergeCell ref="A17:P17"/>
    <mergeCell ref="A20:D20"/>
    <mergeCell ref="A14:P14"/>
    <mergeCell ref="AH13:AK13"/>
    <mergeCell ref="AB30:AG30"/>
    <mergeCell ref="AB31:AG31"/>
    <mergeCell ref="C29:F29"/>
    <mergeCell ref="G29:J29"/>
    <mergeCell ref="Q29:V29"/>
    <mergeCell ref="W29:AA29"/>
    <mergeCell ref="AB29:AG29"/>
    <mergeCell ref="C30:F30"/>
    <mergeCell ref="G30:J30"/>
    <mergeCell ref="C31:F31"/>
    <mergeCell ref="G31:J31"/>
    <mergeCell ref="Q31:V31"/>
    <mergeCell ref="W31:AA31"/>
    <mergeCell ref="AD4:AI4"/>
    <mergeCell ref="AD5:AI5"/>
    <mergeCell ref="K4:S4"/>
    <mergeCell ref="AL12:AT12"/>
    <mergeCell ref="L11:P11"/>
    <mergeCell ref="AB26:AG26"/>
    <mergeCell ref="Q28:V28"/>
    <mergeCell ref="A16:P16"/>
    <mergeCell ref="A21:D21"/>
    <mergeCell ref="AD17:AG17"/>
    <mergeCell ref="AB28:AG28"/>
    <mergeCell ref="Q27:V27"/>
    <mergeCell ref="W27:AA27"/>
    <mergeCell ref="W28:AA28"/>
    <mergeCell ref="Q26:V26"/>
    <mergeCell ref="AB27:AG27"/>
    <mergeCell ref="G26:J26"/>
    <mergeCell ref="C27:F27"/>
    <mergeCell ref="G27:J27"/>
    <mergeCell ref="C28:F28"/>
    <mergeCell ref="G28:J28"/>
    <mergeCell ref="Q25:V25"/>
    <mergeCell ref="AH17:AK17"/>
    <mergeCell ref="AD12:AG12"/>
    <mergeCell ref="A13:P13"/>
    <mergeCell ref="Q13:AC13"/>
    <mergeCell ref="Q12:AC12"/>
    <mergeCell ref="Q11:AC11"/>
    <mergeCell ref="AH18:AK18"/>
    <mergeCell ref="Q19:AC19"/>
    <mergeCell ref="AD19:AG19"/>
    <mergeCell ref="A6:J6"/>
    <mergeCell ref="A7:J8"/>
    <mergeCell ref="K7:S8"/>
    <mergeCell ref="AJ6:AV7"/>
    <mergeCell ref="AH15:AK15"/>
    <mergeCell ref="AD6:AI7"/>
    <mergeCell ref="A11:E11"/>
    <mergeCell ref="F11:K11"/>
    <mergeCell ref="AD16:AG16"/>
    <mergeCell ref="Q14:AC14"/>
    <mergeCell ref="AH14:AK14"/>
    <mergeCell ref="AU14:AY14"/>
    <mergeCell ref="AU15:AY15"/>
    <mergeCell ref="AU17:AY17"/>
    <mergeCell ref="AL15:AT15"/>
    <mergeCell ref="AH16:AK16"/>
    <mergeCell ref="AU16:AY16"/>
    <mergeCell ref="E20:K20"/>
    <mergeCell ref="L20:R20"/>
    <mergeCell ref="A19:P19"/>
    <mergeCell ref="A18:AC18"/>
    <mergeCell ref="L21:P21"/>
    <mergeCell ref="Q21:R21"/>
    <mergeCell ref="J21:K21"/>
    <mergeCell ref="E21:I21"/>
    <mergeCell ref="AB20:AK21"/>
    <mergeCell ref="AH11:AK11"/>
    <mergeCell ref="AD11:AG11"/>
    <mergeCell ref="AU11:AY11"/>
    <mergeCell ref="AU10:AY10"/>
    <mergeCell ref="Q10:AC10"/>
    <mergeCell ref="W35:AA35"/>
    <mergeCell ref="AB35:AG35"/>
    <mergeCell ref="AB36:AG36"/>
    <mergeCell ref="S20:V21"/>
    <mergeCell ref="W20:Y21"/>
    <mergeCell ref="Z20:AA21"/>
    <mergeCell ref="AH19:AK19"/>
    <mergeCell ref="AD18:AG18"/>
    <mergeCell ref="AH12:AK12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W4:Y4"/>
    <mergeCell ref="W5:Y6"/>
    <mergeCell ref="AJ8:AY8"/>
    <mergeCell ref="K5:S5"/>
    <mergeCell ref="AW1:AX1"/>
    <mergeCell ref="T1:AD2"/>
    <mergeCell ref="A4:J4"/>
    <mergeCell ref="A5:J5"/>
    <mergeCell ref="T7:T8"/>
    <mergeCell ref="AJ5:AY5"/>
    <mergeCell ref="AW6:AY7"/>
    <mergeCell ref="AJ4:AY4"/>
    <mergeCell ref="AB4:AC8"/>
    <mergeCell ref="AD8:AI8"/>
    <mergeCell ref="K6:S6"/>
    <mergeCell ref="A39:P39"/>
    <mergeCell ref="Q39:AC39"/>
    <mergeCell ref="AD39:AG39"/>
    <mergeCell ref="AH39:AK39"/>
    <mergeCell ref="AL39:AN39"/>
    <mergeCell ref="AO39:AQ39"/>
    <mergeCell ref="AR39:AT39"/>
    <mergeCell ref="W26:AA26"/>
    <mergeCell ref="C37:F37"/>
    <mergeCell ref="G37:J37"/>
    <mergeCell ref="A25:B38"/>
    <mergeCell ref="AB25:AG25"/>
    <mergeCell ref="W38:AA38"/>
    <mergeCell ref="Q38:V38"/>
    <mergeCell ref="C25:J25"/>
    <mergeCell ref="K25:P25"/>
    <mergeCell ref="AB37:AG37"/>
    <mergeCell ref="AB38:AG38"/>
    <mergeCell ref="C38:P38"/>
    <mergeCell ref="W25:AA25"/>
    <mergeCell ref="Q30:V30"/>
    <mergeCell ref="W30:AA30"/>
    <mergeCell ref="W37:AA37"/>
    <mergeCell ref="Q35:V35"/>
    <mergeCell ref="AU39:AY39"/>
    <mergeCell ref="AL14:AT14"/>
    <mergeCell ref="AL11:AT11"/>
    <mergeCell ref="AL13:AT13"/>
    <mergeCell ref="AU13:AY13"/>
    <mergeCell ref="AL18:AT18"/>
    <mergeCell ref="AO21:AY21"/>
    <mergeCell ref="AO19:AQ19"/>
    <mergeCell ref="AR19:AT19"/>
    <mergeCell ref="AU19:AY19"/>
    <mergeCell ref="AL21:AN21"/>
    <mergeCell ref="AO20:AY20"/>
    <mergeCell ref="AL20:AN20"/>
    <mergeCell ref="AL19:AN19"/>
    <mergeCell ref="AU18:AY18"/>
    <mergeCell ref="AU12:AY12"/>
    <mergeCell ref="AL17:AT17"/>
    <mergeCell ref="AL16:AT16"/>
    <mergeCell ref="Q37:V37"/>
    <mergeCell ref="Q34:V34"/>
    <mergeCell ref="W34:AA34"/>
    <mergeCell ref="AB34:AG34"/>
    <mergeCell ref="Q33:V33"/>
    <mergeCell ref="W33:AA33"/>
    <mergeCell ref="AB33:AG33"/>
    <mergeCell ref="Q32:V32"/>
    <mergeCell ref="W32:AA32"/>
    <mergeCell ref="AB32:AG32"/>
    <mergeCell ref="Q36:V36"/>
    <mergeCell ref="W36:AA36"/>
  </mergeCells>
  <phoneticPr fontId="1"/>
  <pageMargins left="0.70866141732283472" right="0.51181102362204722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9"/>
  <sheetViews>
    <sheetView showGridLines="0" workbookViewId="0">
      <selection activeCell="AB39" sqref="AB39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11" t="s">
        <v>95</v>
      </c>
      <c r="C2" s="412"/>
      <c r="D2" s="412"/>
      <c r="E2" s="413"/>
      <c r="F2" s="418" t="str">
        <f>IF('記入欄 (協力会社)'!D7="","",'記入欄 (協力会社)'!D7)</f>
        <v/>
      </c>
      <c r="G2" s="412"/>
      <c r="H2" s="412"/>
      <c r="I2" s="412"/>
      <c r="J2" s="412"/>
      <c r="K2" s="419"/>
      <c r="L2" s="422" t="str">
        <f>IF('記入欄 (協力会社)'!F7="","",'記入欄 (協力会社)'!F7)</f>
        <v/>
      </c>
      <c r="M2" s="412"/>
      <c r="N2" s="412"/>
      <c r="O2" s="412"/>
      <c r="P2" s="412"/>
      <c r="Q2" s="419"/>
    </row>
    <row r="3" spans="2:17" ht="6.75" customHeight="1" x14ac:dyDescent="0.4">
      <c r="B3" s="414"/>
      <c r="C3" s="385"/>
      <c r="D3" s="385"/>
      <c r="E3" s="387"/>
      <c r="F3" s="414"/>
      <c r="G3" s="385"/>
      <c r="H3" s="385"/>
      <c r="I3" s="385"/>
      <c r="J3" s="385"/>
      <c r="K3" s="420"/>
      <c r="L3" s="423"/>
      <c r="M3" s="385"/>
      <c r="N3" s="385"/>
      <c r="O3" s="385"/>
      <c r="P3" s="385"/>
      <c r="Q3" s="420"/>
    </row>
    <row r="4" spans="2:17" ht="6.75" customHeight="1" x14ac:dyDescent="0.4">
      <c r="B4" s="414"/>
      <c r="C4" s="385"/>
      <c r="D4" s="385"/>
      <c r="E4" s="387"/>
      <c r="F4" s="414"/>
      <c r="G4" s="385"/>
      <c r="H4" s="385"/>
      <c r="I4" s="385"/>
      <c r="J4" s="385"/>
      <c r="K4" s="420"/>
      <c r="L4" s="423"/>
      <c r="M4" s="385"/>
      <c r="N4" s="385"/>
      <c r="O4" s="385"/>
      <c r="P4" s="385"/>
      <c r="Q4" s="420"/>
    </row>
    <row r="5" spans="2:17" ht="6.75" customHeight="1" thickBot="1" x14ac:dyDescent="0.45">
      <c r="B5" s="415"/>
      <c r="C5" s="416"/>
      <c r="D5" s="416"/>
      <c r="E5" s="417"/>
      <c r="F5" s="415"/>
      <c r="G5" s="416"/>
      <c r="H5" s="416"/>
      <c r="I5" s="416"/>
      <c r="J5" s="416"/>
      <c r="K5" s="421"/>
      <c r="L5" s="424"/>
      <c r="M5" s="416"/>
      <c r="N5" s="416"/>
      <c r="O5" s="416"/>
      <c r="P5" s="416"/>
      <c r="Q5" s="421"/>
    </row>
    <row r="6" spans="2:17" ht="6.75" customHeight="1" x14ac:dyDescent="0.4">
      <c r="B6" s="425" t="s">
        <v>99</v>
      </c>
      <c r="C6" s="426"/>
      <c r="D6" s="426"/>
      <c r="E6" s="426"/>
      <c r="F6" s="426"/>
      <c r="G6" s="426"/>
      <c r="H6" s="426"/>
      <c r="I6" s="429" t="str">
        <f>IF('記入欄 (協力会社)'!D8="","",'記入欄 (協力会社)'!D8)</f>
        <v/>
      </c>
      <c r="J6" s="429"/>
      <c r="K6" s="429"/>
      <c r="L6" s="429"/>
      <c r="M6" s="429"/>
      <c r="N6" s="429"/>
      <c r="O6" s="429"/>
      <c r="P6" s="429"/>
      <c r="Q6" s="429"/>
    </row>
    <row r="7" spans="2:17" ht="6.75" customHeight="1" x14ac:dyDescent="0.4">
      <c r="B7" s="427"/>
      <c r="C7" s="427"/>
      <c r="D7" s="427"/>
      <c r="E7" s="427"/>
      <c r="F7" s="427"/>
      <c r="G7" s="427"/>
      <c r="H7" s="427"/>
      <c r="I7" s="430"/>
      <c r="J7" s="430"/>
      <c r="K7" s="430"/>
      <c r="L7" s="430"/>
      <c r="M7" s="430"/>
      <c r="N7" s="430"/>
      <c r="O7" s="430"/>
      <c r="P7" s="430"/>
      <c r="Q7" s="430"/>
    </row>
    <row r="8" spans="2:17" ht="6.75" customHeight="1" thickBot="1" x14ac:dyDescent="0.45">
      <c r="B8" s="428"/>
      <c r="C8" s="428"/>
      <c r="D8" s="428"/>
      <c r="E8" s="428"/>
      <c r="F8" s="428"/>
      <c r="G8" s="428"/>
      <c r="H8" s="428"/>
      <c r="I8" s="431"/>
      <c r="J8" s="431"/>
      <c r="K8" s="431"/>
      <c r="L8" s="431"/>
      <c r="M8" s="431"/>
      <c r="N8" s="431"/>
      <c r="O8" s="431"/>
      <c r="P8" s="431"/>
      <c r="Q8" s="431"/>
    </row>
    <row r="9" spans="2:17" ht="6.75" customHeight="1" x14ac:dyDescent="0.4">
      <c r="B9" s="72"/>
      <c r="C9" s="72"/>
      <c r="D9" s="72"/>
      <c r="E9" s="72"/>
    </row>
    <row r="10" spans="2:17" ht="6.75" customHeight="1" x14ac:dyDescent="0.4"/>
    <row r="11" spans="2:17" ht="6.75" customHeight="1" x14ac:dyDescent="0.4">
      <c r="B11" s="404" t="s">
        <v>47</v>
      </c>
      <c r="C11" s="405"/>
      <c r="D11" s="405"/>
      <c r="E11" s="405"/>
      <c r="F11" s="405"/>
      <c r="G11" s="406"/>
      <c r="H11" s="297"/>
      <c r="I11" s="408"/>
      <c r="J11" s="409"/>
      <c r="K11" s="409"/>
      <c r="L11" s="408"/>
      <c r="M11" s="409"/>
      <c r="N11" s="409"/>
      <c r="O11" s="410"/>
      <c r="P11" s="407"/>
      <c r="Q11" s="407"/>
    </row>
    <row r="12" spans="2:17" ht="6.75" customHeight="1" x14ac:dyDescent="0.4">
      <c r="B12" s="405"/>
      <c r="C12" s="405"/>
      <c r="D12" s="405"/>
      <c r="E12" s="405"/>
      <c r="F12" s="405"/>
      <c r="G12" s="407"/>
      <c r="H12" s="297"/>
      <c r="I12" s="409"/>
      <c r="J12" s="409"/>
      <c r="K12" s="409"/>
      <c r="L12" s="409"/>
      <c r="M12" s="409"/>
      <c r="N12" s="409"/>
      <c r="O12" s="296"/>
      <c r="P12" s="407"/>
      <c r="Q12" s="407"/>
    </row>
    <row r="13" spans="2:17" ht="6.75" customHeight="1" x14ac:dyDescent="0.4">
      <c r="B13" s="405"/>
      <c r="C13" s="405"/>
      <c r="D13" s="405"/>
      <c r="E13" s="405"/>
      <c r="F13" s="405"/>
      <c r="G13" s="407"/>
      <c r="H13" s="297"/>
      <c r="I13" s="409"/>
      <c r="J13" s="409"/>
      <c r="K13" s="409"/>
      <c r="L13" s="409"/>
      <c r="M13" s="409"/>
      <c r="N13" s="409"/>
      <c r="O13" s="296"/>
      <c r="P13" s="407"/>
      <c r="Q13" s="407"/>
    </row>
    <row r="14" spans="2:17" ht="6.75" customHeight="1" x14ac:dyDescent="0.4">
      <c r="B14" s="404" t="s">
        <v>27</v>
      </c>
      <c r="C14" s="405"/>
      <c r="D14" s="405"/>
      <c r="E14" s="405"/>
      <c r="F14" s="405"/>
      <c r="G14" s="407"/>
      <c r="H14" s="297"/>
      <c r="I14" s="408"/>
      <c r="J14" s="409"/>
      <c r="K14" s="409"/>
      <c r="L14" s="408"/>
      <c r="M14" s="409"/>
      <c r="N14" s="409"/>
      <c r="O14" s="410"/>
      <c r="P14" s="407"/>
      <c r="Q14" s="407"/>
    </row>
    <row r="15" spans="2:17" ht="6.75" customHeight="1" x14ac:dyDescent="0.4">
      <c r="B15" s="405"/>
      <c r="C15" s="405"/>
      <c r="D15" s="405"/>
      <c r="E15" s="405"/>
      <c r="F15" s="405"/>
      <c r="G15" s="407"/>
      <c r="H15" s="297"/>
      <c r="I15" s="409"/>
      <c r="J15" s="409"/>
      <c r="K15" s="409"/>
      <c r="L15" s="409"/>
      <c r="M15" s="409"/>
      <c r="N15" s="409"/>
      <c r="O15" s="296"/>
      <c r="P15" s="407"/>
      <c r="Q15" s="407"/>
    </row>
    <row r="16" spans="2:17" ht="6.75" customHeight="1" x14ac:dyDescent="0.4">
      <c r="B16" s="405"/>
      <c r="C16" s="405"/>
      <c r="D16" s="405"/>
      <c r="E16" s="405"/>
      <c r="F16" s="405"/>
      <c r="G16" s="407"/>
      <c r="H16" s="297"/>
      <c r="I16" s="409"/>
      <c r="J16" s="409"/>
      <c r="K16" s="409"/>
      <c r="L16" s="409"/>
      <c r="M16" s="409"/>
      <c r="N16" s="409"/>
      <c r="O16" s="296"/>
      <c r="P16" s="407"/>
      <c r="Q16" s="407"/>
    </row>
    <row r="17" spans="2:17" ht="6.75" customHeight="1" x14ac:dyDescent="0.4">
      <c r="B17" s="404" t="s">
        <v>28</v>
      </c>
      <c r="C17" s="405"/>
      <c r="D17" s="405"/>
      <c r="E17" s="405"/>
      <c r="F17" s="405"/>
      <c r="G17" s="407"/>
      <c r="H17" s="297"/>
      <c r="I17" s="408"/>
      <c r="J17" s="409"/>
      <c r="K17" s="409"/>
      <c r="L17" s="408"/>
      <c r="M17" s="409"/>
      <c r="N17" s="409"/>
      <c r="O17" s="410"/>
      <c r="P17" s="407"/>
      <c r="Q17" s="407"/>
    </row>
    <row r="18" spans="2:17" ht="6.75" customHeight="1" x14ac:dyDescent="0.4">
      <c r="B18" s="405"/>
      <c r="C18" s="405"/>
      <c r="D18" s="405"/>
      <c r="E18" s="405"/>
      <c r="F18" s="405"/>
      <c r="G18" s="407"/>
      <c r="H18" s="297"/>
      <c r="I18" s="409"/>
      <c r="J18" s="409"/>
      <c r="K18" s="409"/>
      <c r="L18" s="409"/>
      <c r="M18" s="409"/>
      <c r="N18" s="409"/>
      <c r="O18" s="296"/>
      <c r="P18" s="407"/>
      <c r="Q18" s="407"/>
    </row>
    <row r="19" spans="2:17" ht="6.75" customHeight="1" x14ac:dyDescent="0.4">
      <c r="B19" s="405"/>
      <c r="C19" s="405"/>
      <c r="D19" s="405"/>
      <c r="E19" s="405"/>
      <c r="F19" s="405"/>
      <c r="G19" s="407"/>
      <c r="H19" s="297"/>
      <c r="I19" s="409"/>
      <c r="J19" s="409"/>
      <c r="K19" s="409"/>
      <c r="L19" s="409"/>
      <c r="M19" s="409"/>
      <c r="N19" s="409"/>
      <c r="O19" s="296"/>
      <c r="P19" s="407"/>
      <c r="Q19" s="407"/>
    </row>
    <row r="20" spans="2:17" ht="6.75" customHeight="1" x14ac:dyDescent="0.4">
      <c r="B20" s="404" t="s">
        <v>38</v>
      </c>
      <c r="C20" s="405"/>
      <c r="D20" s="405"/>
      <c r="E20" s="405"/>
      <c r="F20" s="405"/>
      <c r="G20" s="407"/>
      <c r="H20" s="297"/>
      <c r="I20" s="408"/>
      <c r="J20" s="409"/>
      <c r="K20" s="409"/>
      <c r="L20" s="408"/>
      <c r="M20" s="409"/>
      <c r="N20" s="409"/>
      <c r="O20" s="410"/>
      <c r="P20" s="407"/>
      <c r="Q20" s="407"/>
    </row>
    <row r="21" spans="2:17" ht="6.75" customHeight="1" x14ac:dyDescent="0.4">
      <c r="B21" s="405"/>
      <c r="C21" s="405"/>
      <c r="D21" s="405"/>
      <c r="E21" s="405"/>
      <c r="F21" s="405"/>
      <c r="G21" s="407"/>
      <c r="H21" s="297"/>
      <c r="I21" s="409"/>
      <c r="J21" s="409"/>
      <c r="K21" s="409"/>
      <c r="L21" s="409"/>
      <c r="M21" s="409"/>
      <c r="N21" s="409"/>
      <c r="O21" s="296"/>
      <c r="P21" s="407"/>
      <c r="Q21" s="407"/>
    </row>
    <row r="22" spans="2:17" ht="6.75" customHeight="1" x14ac:dyDescent="0.4">
      <c r="B22" s="405"/>
      <c r="C22" s="405"/>
      <c r="D22" s="405"/>
      <c r="E22" s="405"/>
      <c r="F22" s="405"/>
      <c r="G22" s="407"/>
      <c r="H22" s="297"/>
      <c r="I22" s="409"/>
      <c r="J22" s="409"/>
      <c r="K22" s="409"/>
      <c r="L22" s="409"/>
      <c r="M22" s="409"/>
      <c r="N22" s="409"/>
      <c r="O22" s="296"/>
      <c r="P22" s="407"/>
      <c r="Q22" s="407"/>
    </row>
    <row r="23" spans="2:17" ht="6.75" customHeight="1" x14ac:dyDescent="0.4">
      <c r="B23" s="26"/>
      <c r="C23" s="26"/>
      <c r="D23" s="26"/>
      <c r="E23" s="26"/>
    </row>
    <row r="24" spans="2:17" ht="6.75" customHeight="1" x14ac:dyDescent="0.4">
      <c r="B24" s="26"/>
      <c r="C24" s="26"/>
      <c r="D24" s="26"/>
      <c r="E24" s="26"/>
      <c r="F24" s="432"/>
      <c r="G24" s="433"/>
      <c r="H24" s="434"/>
      <c r="I24" s="432"/>
      <c r="J24" s="433"/>
      <c r="K24" s="434"/>
      <c r="L24" s="432"/>
      <c r="M24" s="433"/>
      <c r="N24" s="434"/>
      <c r="O24" s="432"/>
      <c r="P24" s="433"/>
      <c r="Q24" s="434"/>
    </row>
    <row r="25" spans="2:17" ht="6.75" customHeight="1" x14ac:dyDescent="0.4">
      <c r="B25" s="26"/>
      <c r="C25" s="26"/>
      <c r="D25" s="26"/>
      <c r="E25" s="26"/>
      <c r="F25" s="435"/>
      <c r="G25" s="122"/>
      <c r="H25" s="436"/>
      <c r="I25" s="435"/>
      <c r="J25" s="122"/>
      <c r="K25" s="436"/>
      <c r="L25" s="435"/>
      <c r="M25" s="122"/>
      <c r="N25" s="436"/>
      <c r="O25" s="435"/>
      <c r="P25" s="122"/>
      <c r="Q25" s="436"/>
    </row>
    <row r="26" spans="2:17" ht="6.75" customHeight="1" x14ac:dyDescent="0.4">
      <c r="B26" s="26"/>
      <c r="C26" s="26"/>
      <c r="D26" s="26"/>
      <c r="E26" s="26"/>
      <c r="F26" s="435"/>
      <c r="G26" s="122"/>
      <c r="H26" s="436"/>
      <c r="I26" s="435"/>
      <c r="J26" s="122"/>
      <c r="K26" s="436"/>
      <c r="L26" s="435"/>
      <c r="M26" s="122"/>
      <c r="N26" s="436"/>
      <c r="O26" s="435"/>
      <c r="P26" s="122"/>
      <c r="Q26" s="436"/>
    </row>
    <row r="27" spans="2:17" ht="6.75" customHeight="1" x14ac:dyDescent="0.4">
      <c r="B27" s="26"/>
      <c r="C27" s="26"/>
      <c r="D27" s="26"/>
      <c r="E27" s="26"/>
      <c r="F27" s="435"/>
      <c r="G27" s="122"/>
      <c r="H27" s="436"/>
      <c r="I27" s="435"/>
      <c r="J27" s="122"/>
      <c r="K27" s="436"/>
      <c r="L27" s="435"/>
      <c r="M27" s="122"/>
      <c r="N27" s="436"/>
      <c r="O27" s="435"/>
      <c r="P27" s="122"/>
      <c r="Q27" s="436"/>
    </row>
    <row r="28" spans="2:17" ht="6.75" customHeight="1" x14ac:dyDescent="0.4">
      <c r="B28" s="26"/>
      <c r="C28" s="26"/>
      <c r="D28" s="26"/>
      <c r="E28" s="26"/>
      <c r="F28" s="435"/>
      <c r="G28" s="122"/>
      <c r="H28" s="436"/>
      <c r="I28" s="435"/>
      <c r="J28" s="122"/>
      <c r="K28" s="436"/>
      <c r="L28" s="435"/>
      <c r="M28" s="122"/>
      <c r="N28" s="436"/>
      <c r="O28" s="435"/>
      <c r="P28" s="122"/>
      <c r="Q28" s="436"/>
    </row>
    <row r="29" spans="2:17" ht="6.75" customHeight="1" x14ac:dyDescent="0.4">
      <c r="B29" s="26"/>
      <c r="C29" s="26"/>
      <c r="D29" s="26"/>
      <c r="E29" s="26"/>
      <c r="F29" s="437"/>
      <c r="G29" s="202"/>
      <c r="H29" s="438"/>
      <c r="I29" s="437"/>
      <c r="J29" s="202"/>
      <c r="K29" s="438"/>
      <c r="L29" s="437"/>
      <c r="M29" s="202"/>
      <c r="N29" s="438"/>
      <c r="O29" s="437"/>
      <c r="P29" s="202"/>
      <c r="Q29" s="438"/>
    </row>
  </sheetData>
  <sheetProtection password="CF6A" sheet="1" objects="1" scenarios="1"/>
  <mergeCells count="29">
    <mergeCell ref="I20:K22"/>
    <mergeCell ref="L20:N22"/>
    <mergeCell ref="O20:Q22"/>
    <mergeCell ref="F24:H29"/>
    <mergeCell ref="I24:K29"/>
    <mergeCell ref="L24:N29"/>
    <mergeCell ref="O24:Q29"/>
    <mergeCell ref="B20:F22"/>
    <mergeCell ref="G20:H22"/>
    <mergeCell ref="B14:F16"/>
    <mergeCell ref="G14:H16"/>
    <mergeCell ref="I14:K16"/>
    <mergeCell ref="L14:N16"/>
    <mergeCell ref="O14:Q16"/>
    <mergeCell ref="B17:F19"/>
    <mergeCell ref="G17:H19"/>
    <mergeCell ref="I17:K19"/>
    <mergeCell ref="L17:N19"/>
    <mergeCell ref="O17:Q19"/>
    <mergeCell ref="B2:E5"/>
    <mergeCell ref="F2:K5"/>
    <mergeCell ref="L2:Q5"/>
    <mergeCell ref="B6:H8"/>
    <mergeCell ref="I6:Q8"/>
    <mergeCell ref="B11:F13"/>
    <mergeCell ref="G11:H13"/>
    <mergeCell ref="I11:K13"/>
    <mergeCell ref="L11:N13"/>
    <mergeCell ref="O11:Q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2023-09-06T06:20:24Z</cp:lastPrinted>
  <dcterms:created xsi:type="dcterms:W3CDTF">2020-03-25T01:31:37Z</dcterms:created>
  <dcterms:modified xsi:type="dcterms:W3CDTF">2024-11-27T05:52:07Z</dcterms:modified>
</cp:coreProperties>
</file>